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3540E1A7-5A8D-46A0-A96F-814FF21BD907}" xr6:coauthVersionLast="45" xr6:coauthVersionMax="45" xr10:uidLastSave="{00000000-0000-0000-0000-000000000000}"/>
  <workbookProtection workbookAlgorithmName="SHA-512" workbookHashValue="pcEJnMvGmnXiz4Db3ZgWbVrjaaNItvX9iHscfxxfg0gE8jwdr5Rc7Mq34wUST/3YjRjcPCshS8o1WWoUqoMy3g==" workbookSaltValue="WoLMaQTqTiB2XS79DKSVjw==" workbookSpinCount="100000" lockStructure="1"/>
  <bookViews>
    <workbookView xWindow="1515" yWindow="945" windowWidth="24210" windowHeight="1165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dXdata!$A$16:$AH$72</definedName>
    <definedName name="DATA" localSheetId="3">'dXdata - Annual'!$F$12:$I$46</definedName>
    <definedName name="DATA" localSheetId="2">'dXdata - Monthly'!$F$12:$BJ$46</definedName>
    <definedName name="DATES" localSheetId="5">dXdata!$A$16:$A$72</definedName>
    <definedName name="DATES" localSheetId="3">'dXdata - Annual'!$F$12:$I$12</definedName>
    <definedName name="DATES" localSheetId="2">'dXdata - Monthly'!$F$12:$BJ$12</definedName>
    <definedName name="IDS" localSheetId="5">dXdata!$B$7:$AH$7</definedName>
    <definedName name="IDS" localSheetId="3">'dXdata - Annual'!$B$7:$AH$7</definedName>
    <definedName name="IDS" localSheetId="2">'dXdata - Monthly'!$B$7:$AH$7</definedName>
    <definedName name="OBS" localSheetId="5">dXdata!$B$16:$AH$72</definedName>
    <definedName name="OBS" localSheetId="3">'dXdata - Annual'!$F$13:$I$46</definedName>
    <definedName name="OBS" localSheetId="2">'dXdata - Monthly'!$F$13:$BJ$46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36" i="1" l="1"/>
  <c r="AZ36" i="1"/>
  <c r="BA36" i="1"/>
  <c r="AY37" i="1"/>
  <c r="AZ37" i="1"/>
  <c r="BA37" i="1"/>
  <c r="AY38" i="1"/>
  <c r="AZ38" i="1"/>
  <c r="BA38" i="1"/>
  <c r="AY39" i="1"/>
  <c r="AZ39" i="1"/>
  <c r="BA39" i="1"/>
  <c r="AY28" i="1"/>
  <c r="AZ28" i="1"/>
  <c r="BA28" i="1"/>
  <c r="AY29" i="1"/>
  <c r="AZ29" i="1"/>
  <c r="BA29" i="1"/>
  <c r="AY30" i="1"/>
  <c r="AZ30" i="1"/>
  <c r="BA30" i="1"/>
  <c r="AY31" i="1"/>
  <c r="AZ31" i="1"/>
  <c r="BA31" i="1"/>
  <c r="AY32" i="1"/>
  <c r="AZ32" i="1"/>
  <c r="BA32" i="1"/>
  <c r="AY33" i="1"/>
  <c r="AZ33" i="1"/>
  <c r="BA33" i="1"/>
  <c r="AY34" i="1"/>
  <c r="AZ34" i="1"/>
  <c r="BA34" i="1"/>
  <c r="AY24" i="1"/>
  <c r="AZ24" i="1"/>
  <c r="BA24" i="1"/>
  <c r="AY25" i="1"/>
  <c r="AZ25" i="1"/>
  <c r="BA25" i="1"/>
  <c r="AY26" i="1"/>
  <c r="AZ26" i="1"/>
  <c r="BA26" i="1"/>
  <c r="AY17" i="1"/>
  <c r="AZ17" i="1"/>
  <c r="BA17" i="1"/>
  <c r="AY18" i="1"/>
  <c r="AZ18" i="1"/>
  <c r="BA18" i="1"/>
  <c r="AY19" i="1"/>
  <c r="AZ19" i="1"/>
  <c r="BA19" i="1"/>
  <c r="AY20" i="1"/>
  <c r="AZ20" i="1"/>
  <c r="BA20" i="1"/>
  <c r="AY21" i="1"/>
  <c r="AZ21" i="1"/>
  <c r="BA21" i="1"/>
  <c r="AY22" i="1"/>
  <c r="AZ22" i="1"/>
  <c r="BA22" i="1"/>
  <c r="AY14" i="1"/>
  <c r="AZ14" i="1"/>
  <c r="BA14" i="1"/>
  <c r="AY15" i="1"/>
  <c r="AZ15" i="1"/>
  <c r="BA15" i="1"/>
  <c r="AY5" i="1"/>
  <c r="AZ5" i="1"/>
  <c r="BA5" i="1"/>
  <c r="AY6" i="1"/>
  <c r="AZ6" i="1"/>
  <c r="BA6" i="1"/>
  <c r="AY7" i="1"/>
  <c r="AZ7" i="1"/>
  <c r="BA7" i="1"/>
  <c r="AY8" i="1"/>
  <c r="AZ8" i="1"/>
  <c r="BA8" i="1"/>
  <c r="AY9" i="1"/>
  <c r="AZ9" i="1"/>
  <c r="BA9" i="1"/>
  <c r="AY10" i="1"/>
  <c r="AZ10" i="1"/>
  <c r="BA10" i="1"/>
  <c r="AY11" i="1"/>
  <c r="AZ11" i="1"/>
  <c r="BA11" i="1"/>
  <c r="AY12" i="1"/>
  <c r="AZ12" i="1"/>
  <c r="BA12" i="1"/>
  <c r="AX36" i="1" l="1"/>
  <c r="AX37" i="1"/>
  <c r="AX38" i="1"/>
  <c r="AX39" i="1"/>
  <c r="AX28" i="1"/>
  <c r="AX29" i="1"/>
  <c r="AX30" i="1"/>
  <c r="AX31" i="1"/>
  <c r="AX32" i="1"/>
  <c r="AX33" i="1"/>
  <c r="AX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<sst xmlns="http://schemas.openxmlformats.org/spreadsheetml/2006/main" count="652" uniqueCount="262">
  <si>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</si>
  <si>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</si>
  <si>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</si>
  <si>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</si>
  <si>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</si>
  <si>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</si>
  <si>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</si>
  <si>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</si>
  <si>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</si>
  <si>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</si>
  <si>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</si>
  <si>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</si>
  <si>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</si>
  <si>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</si>
  <si>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</si>
  <si>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</si>
  <si>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</si>
  <si>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</si>
  <si>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</si>
  <si>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</si>
  <si>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</si>
  <si>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</si>
  <si>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</si>
  <si>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</si>
  <si>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</si>
  <si>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</si>
  <si>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</si>
  <si>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</si>
  <si>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</si>
  <si>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</si>
  <si>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</si>
  <si>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</si>
  <si>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</si>
  <si>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</si>
  <si>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</si>
  <si>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</si>
  <si>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</si>
  <si>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</si>
  <si>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</si>
  <si>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</si>
  <si>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</si>
  <si>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</si>
  <si>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</si>
  <si>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</si>
  <si>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</si>
  <si>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</si>
  <si>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</si>
  <si>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</si>
  <si>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</si>
  <si>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</si>
  <si>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</si>
  <si>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</si>
  <si>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</si>
  <si>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</si>
  <si>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</si>
  <si>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</si>
  <si>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</si>
  <si>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</si>
  <si>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</si>
  <si>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</si>
  <si>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</si>
  <si>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</si>
  <si>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</si>
  <si>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</si>
  <si>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</si>
  <si>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</si>
  <si>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</si>
  <si>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</si>
  <si>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</si>
  <si>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</si>
  <si>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</si>
  <si>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</si>
  <si>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</si>
  <si>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</si>
  <si>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</si>
  <si>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</si>
  <si>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</si>
  <si>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</si>
  <si>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</si>
  <si>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</si>
  <si>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</si>
  <si>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</si>
  <si>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</si>
  <si>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</si>
  <si>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</si>
  <si>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</si>
  <si>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</si>
  <si>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</si>
  <si>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</si>
  <si>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</si>
  <si>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</si>
  <si>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</si>
  <si>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</si>
  <si>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</si>
  <si>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</si>
  <si>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</si>
  <si>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</si>
  <si>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</si>
  <si>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</si>
  <si>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</si>
  <si>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</si>
  <si>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</si>
  <si>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</si>
  <si>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</si>
  <si>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</si>
  <si>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</si>
  <si>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</si>
  <si>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</si>
  <si>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</si>
  <si>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</si>
  <si>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</si>
  <si>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</si>
  <si>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</si>
  <si>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</si>
  <si>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</si>
  <si>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</si>
  <si>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</si>
  <si>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</si>
  <si>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</si>
  <si>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</si>
  <si>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</si>
  <si>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</si>
  <si>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</si>
  <si>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</si>
  <si>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</si>
  <si>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</si>
  <si>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</si>
  <si>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</si>
  <si>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</si>
  <si>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</si>
  <si>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</si>
  <si>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</si>
  <si>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</si>
  <si>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</si>
  <si>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</si>
  <si>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</si>
  <si>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</si>
  <si>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</si>
  <si>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</si>
  <si>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</si>
  <si>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</si>
  <si>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</si>
  <si>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</si>
  <si>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</si>
  <si>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</si>
  <si>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</si>
  <si>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</si>
  <si>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</si>
  <si>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</si>
  <si>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</si>
  <si>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</si>
  <si>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</si>
  <si>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</si>
  <si>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</si>
  <si>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</si>
  <si>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</si>
  <si>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</si>
  <si>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</si>
  <si>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</si>
  <si>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</si>
  <si>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</si>
  <si>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</si>
  <si>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</si>
  <si>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</si>
  <si>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</si>
  <si>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</si>
  <si>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</si>
  <si>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</si>
  <si>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</si>
  <si>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</si>
  <si>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</si>
  <si>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</si>
  <si>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</si>
  <si>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</si>
  <si>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</si>
  <si>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</si>
  <si>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</si>
  <si>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</si>
  <si>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</si>
  <si>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</si>
  <si>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</si>
  <si>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</si>
  <si>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</si>
  <si>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</si>
  <si>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</si>
  <si>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</si>
  <si>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</si>
  <si>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</si>
  <si>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</si>
  <si>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</si>
  <si>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</si>
  <si>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</si>
  <si>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</si>
  <si>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</si>
  <si>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</si>
  <si>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</si>
  <si>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</si>
  <si>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</si>
  <si>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</si>
  <si>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</si>
  <si>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</si>
  <si>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</si>
  <si>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</si>
  <si>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</si>
  <si>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</si>
  <si>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</si>
  <si>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</si>
  <si>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</si>
  <si>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</si>
  <si>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</si>
  <si>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</si>
  <si>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</si>
  <si>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</si>
  <si>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</si>
  <si>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</si>
  <si>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</si>
  <si>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</si>
  <si>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</si>
  <si>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</si>
  <si>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</si>
  <si>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</si>
  <si>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</si>
  <si>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</si>
  <si>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</si>
  <si>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</si>
  <si>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</si>
  <si>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</si>
  <si>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</si>
  <si>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</si>
  <si>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</si>
  <si>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</si>
  <si>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</si>
  <si>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</si>
  <si>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</si>
  <si>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</si>
  <si>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</si>
  <si>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</si>
  <si>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</si>
  <si>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</si>
  <si>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</si>
  <si>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</si>
  <si>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</si>
  <si>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</si>
  <si>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</si>
  <si>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</si>
  <si>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</si>
  <si>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</si>
  <si>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</si>
  <si>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</si>
  <si>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</si>
  <si>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</si>
  <si>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</si>
  <si>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</si>
  <si>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</si>
  <si>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</si>
  <si>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</si>
  <si>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</si>
  <si>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</si>
  <si>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</si>
  <si>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</si>
  <si>
    <t>September 2021</t>
  </si>
  <si>
    <t>Updated by Corporate Economics on October 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</si>
</sst>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1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V1870"/>
  <sheetViews>
    <sheetView showGridLines="0" tabSelected="1" topLeftCell="E2" zoomScale="85" zoomScaleNormal="85" workbookViewId="0">
      <selection activeCell="BA2" sqref="BA2"/>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53" width="7.85546875" style="138" customWidth="1"/>
    <col min="54" max="54" width="9.140625" style="12" customWidth="1"/>
    <col min="55" max="13643" width="0" style="5" hidden="1"/>
    <col min="13644" max="13646" width="0" style="4" hidden="1"/>
    <col min="13647" max="16384" width="9.140625" style="4" hidden="1"/>
  </cols>
  <sheetData>
    <row r="1" spans="1:13643"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row>
    <row r="2" spans="1:13643"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c r="AY2" s="194"/>
      <c r="AZ2" s="194"/>
      <c r="BA2" s="194" t="s">
        <v>261</v>
      </c>
    </row>
    <row r="3" spans="1:13643"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2">
        <v>44348</v>
      </c>
      <c r="AY3" s="192">
        <v>44378</v>
      </c>
      <c r="AZ3" s="192">
        <v>44409</v>
      </c>
      <c r="BA3" s="193">
        <v>44440</v>
      </c>
      <c r="BB3" s="63"/>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row>
    <row r="4" spans="1:13643" s="71" customFormat="1" ht="13.5" customHeight="1" thickBot="1" x14ac:dyDescent="0.25">
      <c r="A4" s="65"/>
      <c r="B4" s="66" t="s">
        <v>5</v>
      </c>
      <c r="C4" s="67"/>
      <c r="D4" s="68"/>
      <c r="E4" s="306" t="s">
        <v>5</v>
      </c>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8"/>
      <c r="AT4" s="308"/>
      <c r="AU4" s="308"/>
      <c r="AV4" s="308"/>
      <c r="AW4" s="308"/>
      <c r="AX4" s="308"/>
      <c r="AY4" s="308"/>
      <c r="AZ4" s="308"/>
      <c r="BA4" s="309"/>
      <c r="BB4" s="69"/>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row>
    <row r="5" spans="1:13643"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145">
        <f>'dXdata - Monthly'!BG16/100</f>
        <v>9.0999999999999998E-2</v>
      </c>
      <c r="AY5" s="145">
        <f>'dXdata - Monthly'!BH16/100</f>
        <v>9.6999999999999989E-2</v>
      </c>
      <c r="AZ5" s="145">
        <f>'dXdata - Monthly'!BI16/100</f>
        <v>0.1</v>
      </c>
      <c r="BA5" s="264">
        <f>'dXdata - Monthly'!BJ16/100</f>
        <v>9.1999999999999998E-2</v>
      </c>
    </row>
    <row r="6" spans="1:13643"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267">
        <f>'dXdata - Monthly'!BJ17/100</f>
        <v>7.2999999999999995E-2</v>
      </c>
      <c r="BB6" s="69"/>
    </row>
    <row r="7" spans="1:13643"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148">
        <f>'dXdata - Monthly'!BG18</f>
        <v>851</v>
      </c>
      <c r="AY7" s="148">
        <f>'dXdata - Monthly'!BH18</f>
        <v>856.1</v>
      </c>
      <c r="AZ7" s="148">
        <f>'dXdata - Monthly'!BI18</f>
        <v>861.5</v>
      </c>
      <c r="BA7" s="297">
        <f>'dXdata - Monthly'!BJ18</f>
        <v>872.5</v>
      </c>
    </row>
    <row r="8" spans="1:13643"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2">
        <f>'dXdata - Monthly'!BB19</f>
        <v>182630</v>
      </c>
      <c r="AT8" s="230">
        <f>'dXdata - Monthly'!BC19</f>
        <v>181010</v>
      </c>
      <c r="AU8" s="230">
        <f>'dXdata - Monthly'!BD19</f>
        <v>173580</v>
      </c>
      <c r="AV8" s="230">
        <f>'dXdata - Monthly'!BE19</f>
        <v>187180</v>
      </c>
      <c r="AW8" s="230">
        <f>'dXdata - Monthly'!BF19</f>
        <v>195940</v>
      </c>
      <c r="AX8" s="230">
        <f>'dXdata - Monthly'!BG19</f>
        <v>188700</v>
      </c>
      <c r="AY8" s="230">
        <f>'dXdata - Monthly'!BH19</f>
        <v>185120</v>
      </c>
      <c r="AZ8" s="230" t="e">
        <f>'dXdata - Monthly'!BI19</f>
        <v>#N/A</v>
      </c>
      <c r="BA8" s="273" t="e">
        <f>'dXdata - Monthly'!BJ19</f>
        <v>#N/A</v>
      </c>
      <c r="BB8" s="80"/>
    </row>
    <row r="9" spans="1:13643"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4">
        <f>'dXdata - Monthly'!BB20/100</f>
        <v>2.3845441067457376</v>
      </c>
      <c r="AT9" s="231">
        <f>'dXdata - Monthly'!BC20/100</f>
        <v>2.3632478632478633</v>
      </c>
      <c r="AU9" s="231">
        <f>'dXdata - Monthly'!BD20/100</f>
        <v>1.9470288624787775</v>
      </c>
      <c r="AV9" s="231">
        <f>'dXdata - Monthly'!BE20/100</f>
        <v>1.7405563689604684</v>
      </c>
      <c r="AW9" s="231">
        <f>'dXdata - Monthly'!BF20/100</f>
        <v>2.1155986643345526</v>
      </c>
      <c r="AX9" s="231">
        <f>'dXdata - Monthly'!BG20/100</f>
        <v>2.6358381502890169</v>
      </c>
      <c r="AY9" s="231">
        <f>'dXdata - Monthly'!BH20/100</f>
        <v>4.9181585677749364</v>
      </c>
      <c r="AZ9" s="231" t="e">
        <f>'dXdata - Monthly'!BI20/100</f>
        <v>#N/A</v>
      </c>
      <c r="BA9" s="275" t="e">
        <f>'dXdata - Monthly'!BJ20/100</f>
        <v>#N/A</v>
      </c>
    </row>
    <row r="10" spans="1:13643"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2">
        <f>'dXdata - Monthly'!BB21</f>
        <v>60770</v>
      </c>
      <c r="AT10" s="230">
        <f>'dXdata - Monthly'!BC21</f>
        <v>60350</v>
      </c>
      <c r="AU10" s="230">
        <f>'dXdata - Monthly'!BD21</f>
        <v>58550</v>
      </c>
      <c r="AV10" s="230">
        <f>'dXdata - Monthly'!BE21</f>
        <v>65700</v>
      </c>
      <c r="AW10" s="230">
        <f>'dXdata - Monthly'!BF21</f>
        <v>68910</v>
      </c>
      <c r="AX10" s="230">
        <f>'dXdata - Monthly'!BG21</f>
        <v>66190</v>
      </c>
      <c r="AY10" s="230">
        <f>'dXdata - Monthly'!BH21</f>
        <v>63720</v>
      </c>
      <c r="AZ10" s="230" t="e">
        <f>'dXdata - Monthly'!BI21</f>
        <v>#N/A</v>
      </c>
      <c r="BA10" s="273" t="e">
        <f>'dXdata - Monthly'!BJ21</f>
        <v>#N/A</v>
      </c>
      <c r="BB10" s="69"/>
    </row>
    <row r="11" spans="1:13643"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4">
        <f>'dXdata - Monthly'!BB22/100</f>
        <v>2.6367444643925793</v>
      </c>
      <c r="AT11" s="231">
        <f>'dXdata - Monthly'!BC22/100</f>
        <v>2.6116098144823461</v>
      </c>
      <c r="AU11" s="231">
        <f>'dXdata - Monthly'!BD22/100</f>
        <v>2.1994535519125682</v>
      </c>
      <c r="AV11" s="231">
        <f>'dXdata - Monthly'!BE22/100</f>
        <v>2.1122690667929893</v>
      </c>
      <c r="AW11" s="231">
        <f>'dXdata - Monthly'!BF22/100</f>
        <v>2.5686172967374419</v>
      </c>
      <c r="AX11" s="231">
        <f>'dXdata - Monthly'!BG22/100</f>
        <v>3.1918936035465482</v>
      </c>
      <c r="AY11" s="231">
        <f>'dXdata - Monthly'!BH22/100</f>
        <v>5.22265625</v>
      </c>
      <c r="AZ11" s="231" t="e">
        <f>'dXdata - Monthly'!BI22/100</f>
        <v>#N/A</v>
      </c>
      <c r="BA11" s="275" t="e">
        <f>'dXdata - Monthly'!BJ22/100</f>
        <v>#N/A</v>
      </c>
    </row>
    <row r="12" spans="1:13643"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57">
        <f>'dXdata - Monthly'!BG29</f>
        <v>1326.2738829524299</v>
      </c>
      <c r="AY12" s="257">
        <f>'dXdata - Monthly'!BH29</f>
        <v>1326.6752230449704</v>
      </c>
      <c r="AZ12" s="257">
        <f>'dXdata - Monthly'!BI29</f>
        <v>1329.156151442241</v>
      </c>
      <c r="BA12" s="276">
        <f>'dXdata - Monthly'!BJ29</f>
        <v>1331.2979294589377</v>
      </c>
      <c r="BB12" s="69"/>
    </row>
    <row r="13" spans="1:13643" s="71" customFormat="1" ht="16.5" customHeight="1" thickBot="1" x14ac:dyDescent="0.25">
      <c r="A13" s="72"/>
      <c r="B13" s="66" t="s">
        <v>19</v>
      </c>
      <c r="C13" s="67"/>
      <c r="D13" s="68"/>
      <c r="E13" s="310" t="s">
        <v>19</v>
      </c>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2"/>
      <c r="AT13" s="312"/>
      <c r="AU13" s="312"/>
      <c r="AV13" s="312"/>
      <c r="AW13" s="312"/>
      <c r="AX13" s="312"/>
      <c r="AY13" s="312"/>
      <c r="AZ13" s="312"/>
      <c r="BA13" s="313"/>
      <c r="BB13" s="69"/>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row>
    <row r="14" spans="1:13643"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35">
        <f>'dXdata - Monthly'!BG27</f>
        <v>71.38</v>
      </c>
      <c r="AY14" s="235">
        <f>'dXdata - Monthly'!BH27</f>
        <v>72.489999999999995</v>
      </c>
      <c r="AZ14" s="235">
        <f>'dXdata - Monthly'!BI27</f>
        <v>67.73</v>
      </c>
      <c r="BA14" s="270">
        <f>'dXdata - Monthly'!BJ27</f>
        <v>71.650000000000006</v>
      </c>
    </row>
    <row r="15" spans="1:13643"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37">
        <f>'dXdata - Monthly'!BG28</f>
        <v>3.0293999999999999</v>
      </c>
      <c r="AY15" s="237">
        <f>'dXdata - Monthly'!BH28</f>
        <v>3.4216000000000002</v>
      </c>
      <c r="AZ15" s="237">
        <f>'dXdata - Monthly'!BI28</f>
        <v>3.0287999999999999</v>
      </c>
      <c r="BA15" s="271">
        <f>'dXdata - Monthly'!BJ28</f>
        <v>3.4175</v>
      </c>
      <c r="BB15" s="88"/>
    </row>
    <row r="16" spans="1:13643" s="71" customFormat="1" ht="16.5" customHeight="1" thickBot="1" x14ac:dyDescent="0.25">
      <c r="A16" s="72"/>
      <c r="B16" s="66" t="s">
        <v>24</v>
      </c>
      <c r="C16" s="67"/>
      <c r="D16" s="68"/>
      <c r="E16" s="310" t="s">
        <v>24</v>
      </c>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2"/>
      <c r="AT16" s="312"/>
      <c r="AU16" s="312"/>
      <c r="AV16" s="312"/>
      <c r="AW16" s="312"/>
      <c r="AX16" s="312"/>
      <c r="AY16" s="312"/>
      <c r="AZ16" s="312"/>
      <c r="BA16" s="313"/>
      <c r="BB16" s="69"/>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row>
    <row r="17" spans="1:13643"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145">
        <f>'dXdata - Monthly'!BG14/100</f>
        <v>2.553485162180813E-2</v>
      </c>
      <c r="AY17" s="145">
        <f>'dXdata - Monthly'!BH14/100</f>
        <v>4.0082930200414646E-2</v>
      </c>
      <c r="AZ17" s="145">
        <f>'dXdata - Monthly'!BI14/100</f>
        <v>4.9237170596394098E-2</v>
      </c>
      <c r="BA17" s="264">
        <f>'dXdata - Monthly'!BJ14/100</f>
        <v>4.2068965517241264E-2</v>
      </c>
    </row>
    <row r="18" spans="1:13643"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267">
        <f>'dXdata - Monthly'!BJ15/100</f>
        <v>4.3827611395178989E-2</v>
      </c>
      <c r="BB18" s="69"/>
    </row>
    <row r="19" spans="1:13643"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150">
        <f>'dXdata - Monthly'!BG23/100</f>
        <v>-4.2155977115326815E-2</v>
      </c>
      <c r="AY19" s="150">
        <f>'dXdata - Monthly'!BH23/100</f>
        <v>-2.3802258162954115E-2</v>
      </c>
      <c r="AZ19" s="150">
        <f>'dXdata - Monthly'!BI23/100</f>
        <v>-1.7807798587657464E-2</v>
      </c>
      <c r="BA19" s="268">
        <f>'dXdata - Monthly'!BJ23/100</f>
        <v>-8.5942295887048159E-3</v>
      </c>
    </row>
    <row r="20" spans="1:13643"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1.8230993161210352E-2</v>
      </c>
      <c r="AZ20" s="119" t="e">
        <f>'dXdata - Monthly'!BI24/100</f>
        <v>#N/A</v>
      </c>
      <c r="BA20" s="267" t="e">
        <f>'dXdata - Monthly'!BJ24/100</f>
        <v>#N/A</v>
      </c>
      <c r="BB20" s="69"/>
    </row>
    <row r="21" spans="1:13643"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150">
        <f>'dXdata - Monthly'!BG25/100</f>
        <v>-5.9024807527801586E-2</v>
      </c>
      <c r="AY21" s="150">
        <f>'dXdata - Monthly'!BH25/100</f>
        <v>-4.5415099797512341E-2</v>
      </c>
      <c r="AZ21" s="150">
        <f>'dXdata - Monthly'!BI25/100</f>
        <v>-3.055229142185667E-2</v>
      </c>
      <c r="BA21" s="268">
        <f>'dXdata - Monthly'!BJ25/100</f>
        <v>-1.5421115065243018E-2</v>
      </c>
    </row>
    <row r="22" spans="1:13643"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129">
        <f>'dXdata - Monthly'!BG26/100</f>
        <v>-5.9867937258826324E-2</v>
      </c>
      <c r="AY22" s="129">
        <f>'dXdata - Monthly'!BH26/100</f>
        <v>-4.6310589688175356E-2</v>
      </c>
      <c r="AZ22" s="129">
        <f>'dXdata - Monthly'!BI26/100</f>
        <v>-3.5139264308379325E-2</v>
      </c>
      <c r="BA22" s="269">
        <f>'dXdata - Monthly'!BJ26/100</f>
        <v>-1.7817548305353204E-2</v>
      </c>
      <c r="BB22" s="69"/>
    </row>
    <row r="23" spans="1:13643" s="71" customFormat="1" ht="16.5" customHeight="1" thickBot="1" x14ac:dyDescent="0.25">
      <c r="A23" s="72"/>
      <c r="B23" s="66" t="s">
        <v>36</v>
      </c>
      <c r="C23" s="67"/>
      <c r="D23" s="68"/>
      <c r="E23" s="310" t="s">
        <v>36</v>
      </c>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2"/>
      <c r="AT23" s="312"/>
      <c r="AU23" s="312"/>
      <c r="AV23" s="312"/>
      <c r="AW23" s="312"/>
      <c r="AX23" s="312"/>
      <c r="AY23" s="312"/>
      <c r="AZ23" s="312"/>
      <c r="BA23" s="314"/>
      <c r="BB23" s="69"/>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row>
    <row r="24" spans="1:13643"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-5.2570459446142248E-2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1.9025129301455612E-2</v>
      </c>
      <c r="AH24" s="145">
        <f>'dXdata - Monthly'!AQ30/100</f>
        <v>2.3998833592534963E-2</v>
      </c>
      <c r="AI24" s="145">
        <f>'dXdata - Monthly'!AR30/100</f>
        <v>-5.9186714383434251E-2</v>
      </c>
      <c r="AJ24" s="145">
        <f>'dXdata - Monthly'!AS30/100</f>
        <v>-0.16675219151087484</v>
      </c>
      <c r="AK24" s="145">
        <f>'dXdata - Monthly'!AT30/100</f>
        <v>-0.13140136496521992</v>
      </c>
      <c r="AL24" s="145">
        <f>'dXdata - Monthly'!AU30/100</f>
        <v>-8.140911171066223E-2</v>
      </c>
      <c r="AM24" s="145">
        <f>'dXdata - Monthly'!AV30/100</f>
        <v>-5.6470696014025649E-2</v>
      </c>
      <c r="AN24" s="145">
        <f>'dXdata - Monthly'!AW30/100</f>
        <v>-4.5955681474255987E-2</v>
      </c>
      <c r="AO24" s="145">
        <f>'dXdata - Monthly'!AX30/100</f>
        <v>-3.9745926284013411E-2</v>
      </c>
      <c r="AP24" s="145">
        <f>'dXdata - Monthly'!AY30/100</f>
        <v>-3.4376665024680064E-2</v>
      </c>
      <c r="AQ24" s="145">
        <f>'dXdata - Monthly'!AZ30/100</f>
        <v>-2.7620314756325648E-2</v>
      </c>
      <c r="AR24" s="145">
        <f>'dXdata - Monthly'!BA30/100</f>
        <v>-2.9766910397570401E-2</v>
      </c>
      <c r="AS24" s="144">
        <f>'dXdata - Monthly'!BB30/100</f>
        <v>-2.3553067789834792E-2</v>
      </c>
      <c r="AT24" s="145">
        <f>'dXdata - Monthly'!BC30/100</f>
        <v>-2.3531809809100634E-2</v>
      </c>
      <c r="AU24" s="145">
        <f>'dXdata - Monthly'!BD30/100</f>
        <v>6.9035721095751512E-2</v>
      </c>
      <c r="AV24" s="145">
        <f>'dXdata - Monthly'!BE30/100</f>
        <v>0.19167264895908118</v>
      </c>
      <c r="AW24" s="145">
        <f>'dXdata - Monthly'!BF30/100</f>
        <v>0.13384220371080358</v>
      </c>
      <c r="AX24" s="145">
        <f>'dXdata - Monthly'!BG30/100</f>
        <v>7.6511648045213265E-2</v>
      </c>
      <c r="AY24" s="145">
        <f>'dXdata - Monthly'!BH30/100</f>
        <v>4.7231887258903038E-2</v>
      </c>
      <c r="AZ24" s="145" t="e">
        <f>'dXdata - Monthly'!BI30/100</f>
        <v>#N/A</v>
      </c>
      <c r="BA24" s="264" t="e">
        <f>'dXdata - Monthly'!BJ30/100</f>
        <v>#N/A</v>
      </c>
    </row>
    <row r="25" spans="1:13643"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21">
        <f>'dXdata - Monthly'!BG31/100</f>
        <v>2.4500000000000001E-2</v>
      </c>
      <c r="AY25" s="221">
        <f>'dXdata - Monthly'!BH31/100</f>
        <v>2.4500000000000001E-2</v>
      </c>
      <c r="AZ25" s="221">
        <f>'dXdata - Monthly'!BI31/100</f>
        <v>2.4500000000000001E-2</v>
      </c>
      <c r="BA25" s="265">
        <f>'dXdata - Monthly'!BJ31/100</f>
        <v>2.4500000000000001E-2</v>
      </c>
      <c r="BB25" s="69"/>
    </row>
    <row r="26" spans="1:13643"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162">
        <f>'dXdata - Monthly'!BG32/100</f>
        <v>5.0000000000000001E-3</v>
      </c>
      <c r="AY26" s="162">
        <f>'dXdata - Monthly'!BH32/100</f>
        <v>5.0000000000000001E-3</v>
      </c>
      <c r="AZ26" s="162">
        <f>'dXdata - Monthly'!BI32/100</f>
        <v>5.0000000000000001E-3</v>
      </c>
      <c r="BA26" s="266">
        <f>'dXdata - Monthly'!BJ32/100</f>
        <v>5.0000000000000001E-3</v>
      </c>
    </row>
    <row r="27" spans="1:13643" s="71" customFormat="1" ht="16.5" customHeight="1" thickBot="1" x14ac:dyDescent="0.25">
      <c r="A27" s="72"/>
      <c r="B27" s="66" t="s">
        <v>42</v>
      </c>
      <c r="C27" s="67"/>
      <c r="D27" s="68"/>
      <c r="E27" s="310" t="s">
        <v>42</v>
      </c>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2"/>
      <c r="AT27" s="312"/>
      <c r="AU27" s="312"/>
      <c r="AV27" s="312"/>
      <c r="AW27" s="312"/>
      <c r="AX27" s="312"/>
      <c r="AY27" s="312"/>
      <c r="AZ27" s="312"/>
      <c r="BA27" s="314"/>
      <c r="BB27" s="69"/>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row>
    <row r="28" spans="1:13643"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7.3890469445738072</v>
      </c>
      <c r="AV28" s="233">
        <f>'dXdata - Monthly'!BE33</f>
        <v>7.3440799474695044</v>
      </c>
      <c r="AW28" s="233">
        <f>'dXdata - Monthly'!BF33</f>
        <v>7.3350857491856889</v>
      </c>
      <c r="AX28" s="233">
        <f>'dXdata - Monthly'!BG33</f>
        <v>7.4466219962502693</v>
      </c>
      <c r="AY28" s="233">
        <f>'dXdata - Monthly'!BH33</f>
        <v>7.3133107422159034</v>
      </c>
      <c r="AZ28" s="233" t="e">
        <f>'dXdata - Monthly'!BI33</f>
        <v>#N/A</v>
      </c>
      <c r="BA28" s="259" t="e">
        <f>'dXdata - Monthly'!BJ33</f>
        <v>#N/A</v>
      </c>
    </row>
    <row r="29" spans="1:13643"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2.9642052877128808</v>
      </c>
      <c r="AV29" s="241">
        <f>'dXdata - Monthly'!BE34</f>
        <v>2.8983743177848851</v>
      </c>
      <c r="AW29" s="241">
        <f>'dXdata - Monthly'!BF34</f>
        <v>2.8807286577942848</v>
      </c>
      <c r="AX29" s="241">
        <f>'dXdata - Monthly'!BG34</f>
        <v>2.9490683003297273</v>
      </c>
      <c r="AY29" s="241">
        <f>'dXdata - Monthly'!BH34</f>
        <v>2.8766190504738209</v>
      </c>
      <c r="AZ29" s="241" t="e">
        <f>'dXdata - Monthly'!BI34</f>
        <v>#N/A</v>
      </c>
      <c r="BA29" s="260" t="e">
        <f>'dXdata - Monthly'!BJ34</f>
        <v>#N/A</v>
      </c>
      <c r="BB29" s="69"/>
    </row>
    <row r="30" spans="1:13643" s="282" customFormat="1" ht="16.5" customHeight="1" x14ac:dyDescent="0.2">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55">
        <f>'dXdata - Monthly'!BG36</f>
        <v>1173</v>
      </c>
      <c r="AY30" s="255">
        <f>'dXdata - Monthly'!BH36</f>
        <v>1404</v>
      </c>
      <c r="AZ30" s="255">
        <f>'dXdata - Monthly'!BI36</f>
        <v>1110</v>
      </c>
      <c r="BA30" s="262">
        <f>'dXdata - Monthly'!BJ36</f>
        <v>1026</v>
      </c>
    </row>
    <row r="31" spans="1:13643"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39">
        <f>'dXdata - Monthly'!BG37</f>
        <v>238</v>
      </c>
      <c r="AY31" s="239">
        <f>'dXdata - Monthly'!BH37</f>
        <v>210</v>
      </c>
      <c r="AZ31" s="239">
        <f>'dXdata - Monthly'!BI37</f>
        <v>169</v>
      </c>
      <c r="BA31" s="261" t="e">
        <f>'dXdata - Monthly'!BJ37</f>
        <v>#N/A</v>
      </c>
      <c r="BB31" s="69"/>
    </row>
    <row r="32" spans="1:13643" s="69" customFormat="1" ht="16.5" customHeight="1" x14ac:dyDescent="0.2">
      <c r="A32" s="139">
        <v>31</v>
      </c>
      <c r="B32" s="152" t="s">
        <v>55</v>
      </c>
      <c r="C32" s="141" t="s">
        <v>54</v>
      </c>
      <c r="D32" s="142"/>
      <c r="E32" s="155" t="s">
        <v>256</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1832</v>
      </c>
      <c r="AU32" s="255">
        <f>'dXdata - Monthly'!BD38</f>
        <v>2903</v>
      </c>
      <c r="AV32" s="255">
        <f>'dXdata - Monthly'!BE38</f>
        <v>3206</v>
      </c>
      <c r="AW32" s="255">
        <f>'dXdata - Monthly'!BF38</f>
        <v>2981</v>
      </c>
      <c r="AX32" s="255">
        <f>'dXdata - Monthly'!BG38</f>
        <v>2914</v>
      </c>
      <c r="AY32" s="255">
        <f>'dXdata - Monthly'!BH38</f>
        <v>2316</v>
      </c>
      <c r="AZ32" s="255">
        <f>'dXdata - Monthly'!BI38</f>
        <v>2150</v>
      </c>
      <c r="BA32" s="262">
        <f>'dXdata - Monthly'!BJ38</f>
        <v>2162</v>
      </c>
    </row>
    <row r="33" spans="1:54" s="77" customFormat="1" ht="16.5" customHeight="1" x14ac:dyDescent="0.2">
      <c r="A33" s="73">
        <v>32</v>
      </c>
      <c r="B33" s="92" t="s">
        <v>56</v>
      </c>
      <c r="C33" s="75" t="s">
        <v>53</v>
      </c>
      <c r="D33" s="76"/>
      <c r="E33" s="91" t="s">
        <v>258</v>
      </c>
      <c r="F33" s="286">
        <f>'dXdata - Annual'!G40</f>
        <v>46.65183087194012</v>
      </c>
      <c r="G33" s="286">
        <f>'dXdata - Annual'!H40</f>
        <v>52.876091879650602</v>
      </c>
      <c r="H33" s="287">
        <f>'dXdata - Annual'!I40</f>
        <v>57.316770186335411</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52.705530642750375</v>
      </c>
      <c r="AM33" s="288">
        <f>'dXdata - Monthly'!AV40*100</f>
        <v>60.741476332340284</v>
      </c>
      <c r="AN33" s="288">
        <f>'dXdata - Monthly'!AW40*100</f>
        <v>61.055081458494953</v>
      </c>
      <c r="AO33" s="288">
        <f>'dXdata - Monthly'!AX40*100</f>
        <v>62.353801169590639</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64.280701754385959</v>
      </c>
      <c r="AU33" s="288">
        <f>'dXdata - Monthly'!BD40*100</f>
        <v>65.382882882882882</v>
      </c>
      <c r="AV33" s="288">
        <f>'dXdata - Monthly'!BE40*100</f>
        <v>68.577540106951872</v>
      </c>
      <c r="AW33" s="288">
        <f>'dXdata - Monthly'!BF40*100</f>
        <v>65.344147303814111</v>
      </c>
      <c r="AX33" s="288">
        <f>'dXdata - Monthly'!BG40*100</f>
        <v>70.48863086598935</v>
      </c>
      <c r="AY33" s="288">
        <f>'dXdata - Monthly'!BH40*100</f>
        <v>70.22437841115827</v>
      </c>
      <c r="AZ33" s="288">
        <f>'dXdata - Monthly'!BI40*100</f>
        <v>76.133144475920673</v>
      </c>
      <c r="BA33" s="290">
        <f>'dXdata - Monthly'!BJ40*100</f>
        <v>74.372205022359822</v>
      </c>
      <c r="BB33" s="69"/>
    </row>
    <row r="34" spans="1:54" s="69" customFormat="1" ht="16.5" customHeight="1" thickBot="1" x14ac:dyDescent="0.25">
      <c r="A34" s="139">
        <v>33</v>
      </c>
      <c r="B34" s="158" t="s">
        <v>57</v>
      </c>
      <c r="C34" s="141" t="s">
        <v>44</v>
      </c>
      <c r="D34" s="160"/>
      <c r="E34" s="161" t="s">
        <v>257</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486.62</v>
      </c>
      <c r="AU34" s="197">
        <f>'dXdata - Monthly'!BD39/1000</f>
        <v>505.459</v>
      </c>
      <c r="AV34" s="197">
        <f>'dXdata - Monthly'!BE39/1000</f>
        <v>508.63200000000001</v>
      </c>
      <c r="AW34" s="197">
        <f>'dXdata - Monthly'!BF39/1000</f>
        <v>510.63099999999997</v>
      </c>
      <c r="AX34" s="197">
        <f>'dXdata - Monthly'!BG39/1000</f>
        <v>494.16300000000001</v>
      </c>
      <c r="AY34" s="197">
        <f>'dXdata - Monthly'!BH39/1000</f>
        <v>488.39100000000002</v>
      </c>
      <c r="AZ34" s="197">
        <f>'dXdata - Monthly'!BI39/1000</f>
        <v>488.11200000000002</v>
      </c>
      <c r="BA34" s="263">
        <f>'dXdata - Monthly'!BJ39/1000</f>
        <v>476.041</v>
      </c>
    </row>
    <row r="35" spans="1:54" s="69" customFormat="1" ht="16.5" customHeight="1" thickBot="1" x14ac:dyDescent="0.25">
      <c r="A35" s="139"/>
      <c r="B35" s="199" t="s">
        <v>58</v>
      </c>
      <c r="C35" s="200"/>
      <c r="D35" s="201"/>
      <c r="E35" s="315" t="s">
        <v>58</v>
      </c>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7"/>
      <c r="AT35" s="317"/>
      <c r="AU35" s="317"/>
      <c r="AV35" s="317"/>
      <c r="AW35" s="317"/>
      <c r="AX35" s="317"/>
      <c r="AY35" s="317"/>
      <c r="AZ35" s="317"/>
      <c r="BA35" s="314"/>
    </row>
    <row r="36" spans="1:54"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7.1714500000000045</v>
      </c>
      <c r="AV36" s="245">
        <f>'dXdata - Monthly'!BE41</f>
        <v>7.5408480000000049</v>
      </c>
      <c r="AW36" s="245">
        <f>'dXdata - Monthly'!BF41</f>
        <v>7.3978020000000049</v>
      </c>
      <c r="AX36" s="245">
        <f>'dXdata - Monthly'!BG41</f>
        <v>7.234951000000005</v>
      </c>
      <c r="AY36" s="245">
        <f>'dXdata - Monthly'!BH41</f>
        <v>7.1867950000000045</v>
      </c>
      <c r="AZ36" s="245">
        <f>'dXdata - Monthly'!BI41</f>
        <v>7.1906600000000047</v>
      </c>
      <c r="BA36" s="246" t="e">
        <f>'dXdata - Monthly'!BJ41</f>
        <v>#N/A</v>
      </c>
      <c r="BB36" s="93"/>
    </row>
    <row r="37" spans="1:54" s="93" customFormat="1" ht="16.5" customHeight="1" x14ac:dyDescent="0.2">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6.6749879999999999</v>
      </c>
      <c r="AV37" s="248">
        <f>'dXdata - Monthly'!BE42</f>
        <v>7.0880369999999999</v>
      </c>
      <c r="AW37" s="248">
        <f>'dXdata - Monthly'!BF42</f>
        <v>7.3369520000000001</v>
      </c>
      <c r="AX37" s="248">
        <f>'dXdata - Monthly'!BG42</f>
        <v>7.2651180000000002</v>
      </c>
      <c r="AY37" s="248">
        <f>'dXdata - Monthly'!BH42</f>
        <v>7.1979959999999998</v>
      </c>
      <c r="AZ37" s="248">
        <f>'dXdata - Monthly'!BI42</f>
        <v>7.179246</v>
      </c>
      <c r="BA37" s="249" t="e">
        <f>'dXdata - Monthly'!BJ42</f>
        <v>#N/A</v>
      </c>
    </row>
    <row r="38" spans="1:54"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43">
        <f>'dXdata - Monthly'!BG45</f>
        <v>5</v>
      </c>
      <c r="AY38" s="243">
        <f>'dXdata - Monthly'!BH45</f>
        <v>5</v>
      </c>
      <c r="AZ38" s="243">
        <f>'dXdata - Monthly'!BI45</f>
        <v>11</v>
      </c>
      <c r="BA38" s="253" t="e">
        <f>'dXdata - Monthly'!BJ45</f>
        <v>#N/A</v>
      </c>
      <c r="BB38" s="93"/>
    </row>
    <row r="39" spans="1:54"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3435.6350219999995</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325.37751600000001</v>
      </c>
      <c r="AN39" s="251">
        <f>'dXdata - Monthly'!AW46</f>
        <v>332.145691</v>
      </c>
      <c r="AO39" s="251">
        <f>'dXdata - Monthly'!AX46</f>
        <v>321.51129500000002</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1">
        <f>'dXdata - Monthly'!BG46</f>
        <v>1066.6772880000001</v>
      </c>
      <c r="AY39" s="251">
        <f>'dXdata - Monthly'!BH46</f>
        <v>458.60071900000003</v>
      </c>
      <c r="AZ39" s="251">
        <f>'dXdata - Monthly'!BI46</f>
        <v>385.98821700000002</v>
      </c>
      <c r="BA39" s="252">
        <f>'dXdata - Monthly'!BJ46</f>
        <v>365.56915199999997</v>
      </c>
    </row>
    <row r="40" spans="1:54" ht="21" customHeight="1" x14ac:dyDescent="0.2">
      <c r="E40" s="303" t="s">
        <v>243</v>
      </c>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4"/>
      <c r="AT40" s="304"/>
      <c r="AU40" s="279"/>
      <c r="AV40" s="293"/>
      <c r="AW40" s="295"/>
      <c r="AX40" s="298"/>
      <c r="AY40" s="300"/>
      <c r="AZ40" s="291"/>
      <c r="BA40" s="278"/>
    </row>
    <row r="41" spans="1:54"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row>
    <row r="42" spans="1:54"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row>
    <row r="43" spans="1:54"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row>
    <row r="44" spans="1:54"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row>
    <row r="45" spans="1:54"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row>
    <row r="46" spans="1:54" ht="23.25" customHeight="1" x14ac:dyDescent="0.2">
      <c r="E46" s="305" t="s">
        <v>235</v>
      </c>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280"/>
      <c r="AV46" s="294"/>
      <c r="AW46" s="296"/>
      <c r="AX46" s="299"/>
      <c r="AY46" s="301"/>
      <c r="AZ46" s="292"/>
      <c r="BA46" s="277"/>
    </row>
    <row r="47" spans="1:54" ht="10.5" customHeight="1" x14ac:dyDescent="0.2">
      <c r="E47" s="302" t="s">
        <v>246</v>
      </c>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258"/>
      <c r="AO47" s="258"/>
      <c r="AP47" s="258"/>
      <c r="AQ47" s="258"/>
      <c r="AR47" s="258"/>
      <c r="AS47" s="258"/>
      <c r="AT47" s="258"/>
      <c r="AU47" s="280"/>
      <c r="AV47" s="294"/>
      <c r="AW47" s="296"/>
      <c r="AX47" s="299"/>
      <c r="AY47" s="301"/>
      <c r="AZ47" s="292"/>
      <c r="BA47" s="277"/>
    </row>
    <row r="48" spans="1:54" ht="12.75" customHeight="1" x14ac:dyDescent="0.2">
      <c r="E48" s="302" t="s">
        <v>259</v>
      </c>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283"/>
      <c r="AK48" s="283"/>
      <c r="AL48" s="283"/>
      <c r="AM48" s="283"/>
      <c r="AN48" s="284"/>
      <c r="AO48" s="284"/>
      <c r="AP48" s="284"/>
      <c r="AQ48" s="284"/>
      <c r="AR48" s="284"/>
      <c r="AS48" s="284"/>
      <c r="AT48" s="284"/>
      <c r="AU48" s="284"/>
      <c r="AV48" s="294"/>
      <c r="AW48" s="296"/>
      <c r="AX48" s="299"/>
      <c r="AY48" s="301"/>
      <c r="AZ48" s="292"/>
      <c r="BA48" s="284"/>
    </row>
    <row r="49" spans="1:54" ht="11.25" x14ac:dyDescent="0.2">
      <c r="E49" s="12" t="s">
        <v>255</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row>
    <row r="50" spans="1:54"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2"/>
    </row>
    <row r="51" spans="1:54"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2"/>
    </row>
    <row r="52" spans="1:54"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2"/>
    </row>
    <row r="53" spans="1:54"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2"/>
    </row>
    <row r="54" spans="1:54"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2"/>
    </row>
    <row r="55" spans="1:54"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2"/>
    </row>
    <row r="56" spans="1:54"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2"/>
    </row>
    <row r="57" spans="1:54"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2"/>
    </row>
    <row r="58" spans="1:54"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2"/>
    </row>
    <row r="59" spans="1:54"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2"/>
    </row>
    <row r="60" spans="1:54"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2"/>
    </row>
    <row r="61" spans="1:54"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2"/>
    </row>
    <row r="62" spans="1:54"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2"/>
    </row>
    <row r="63" spans="1:54"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2"/>
    </row>
    <row r="64" spans="1:54"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2"/>
    </row>
    <row r="65" spans="1:54"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2"/>
    </row>
    <row r="66" spans="1:54"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2"/>
    </row>
    <row r="67" spans="1:54"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2"/>
    </row>
    <row r="68" spans="1:54"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2"/>
    </row>
    <row r="69" spans="1:54"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2"/>
    </row>
    <row r="70" spans="1:54"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2"/>
    </row>
    <row r="71" spans="1:54"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2"/>
    </row>
    <row r="72" spans="1:54"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2"/>
    </row>
    <row r="73" spans="1:54"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2"/>
    </row>
    <row r="74" spans="1:54"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2"/>
    </row>
    <row r="75" spans="1:54"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2"/>
    </row>
    <row r="76" spans="1:54"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2"/>
    </row>
    <row r="77" spans="1:54"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2"/>
    </row>
    <row r="78" spans="1:54"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2"/>
    </row>
    <row r="79" spans="1:54"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2"/>
    </row>
    <row r="80" spans="1:54"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2"/>
    </row>
    <row r="81" spans="1:54"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2"/>
    </row>
    <row r="82" spans="1:54"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2"/>
    </row>
    <row r="83" spans="1:54"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2"/>
    </row>
    <row r="84" spans="1:54"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2"/>
    </row>
    <row r="85" spans="1:54"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2"/>
    </row>
    <row r="86" spans="1:54"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2"/>
    </row>
    <row r="87" spans="1:54"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2"/>
    </row>
    <row r="88" spans="1:54"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2"/>
    </row>
    <row r="89" spans="1:54"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2"/>
    </row>
    <row r="90" spans="1:54"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2"/>
    </row>
    <row r="91" spans="1:54"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2"/>
    </row>
    <row r="92" spans="1:54"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2"/>
    </row>
    <row r="93" spans="1:54"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2"/>
    </row>
    <row r="94" spans="1:54"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2"/>
    </row>
    <row r="95" spans="1:54"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2"/>
    </row>
    <row r="96" spans="1:54"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2"/>
    </row>
    <row r="97" spans="1:54"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2"/>
    </row>
    <row r="98" spans="1:54"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2"/>
    </row>
    <row r="99" spans="1:54"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2"/>
    </row>
    <row r="100" spans="1:54"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2"/>
    </row>
    <row r="101" spans="1:54"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2"/>
    </row>
    <row r="102" spans="1:54"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2"/>
    </row>
    <row r="103" spans="1:54"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2"/>
    </row>
    <row r="104" spans="1:54"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2"/>
    </row>
    <row r="105" spans="1:54"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2"/>
    </row>
    <row r="106" spans="1:54"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2"/>
    </row>
    <row r="107" spans="1:54"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2"/>
    </row>
    <row r="108" spans="1:54"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2"/>
    </row>
    <row r="109" spans="1:54"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2"/>
    </row>
    <row r="110" spans="1:54"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2"/>
    </row>
    <row r="111" spans="1:54"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2"/>
    </row>
    <row r="112" spans="1:54"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2"/>
    </row>
    <row r="113" spans="1:54"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2"/>
    </row>
    <row r="114" spans="1:54"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2"/>
    </row>
    <row r="115" spans="1:54"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2"/>
    </row>
    <row r="116" spans="1:54"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2"/>
    </row>
    <row r="117" spans="1:54"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2"/>
    </row>
    <row r="118" spans="1:54"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2"/>
    </row>
    <row r="119" spans="1:54"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2"/>
    </row>
    <row r="120" spans="1:54"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2"/>
    </row>
    <row r="121" spans="1:54"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2"/>
    </row>
    <row r="122" spans="1:54"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2"/>
    </row>
    <row r="123" spans="1:54"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2"/>
    </row>
    <row r="124" spans="1:54"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2"/>
    </row>
    <row r="125" spans="1:54"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2"/>
    </row>
    <row r="126" spans="1:54"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2"/>
    </row>
    <row r="127" spans="1:54"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2"/>
    </row>
    <row r="128" spans="1:54"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2"/>
    </row>
    <row r="129" spans="1:54"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2"/>
    </row>
    <row r="130" spans="1:54"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2"/>
    </row>
    <row r="131" spans="1:54"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2"/>
    </row>
    <row r="132" spans="1:54"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2"/>
    </row>
    <row r="133" spans="1:54"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2"/>
    </row>
    <row r="134" spans="1:54"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2"/>
    </row>
    <row r="135" spans="1:54"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2"/>
    </row>
    <row r="136" spans="1:54"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2"/>
    </row>
    <row r="137" spans="1:54"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2"/>
    </row>
    <row r="138" spans="1:54"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36"/>
      <c r="AZ138" s="136"/>
      <c r="BA138" s="136"/>
      <c r="BB138" s="12"/>
    </row>
    <row r="139" spans="1:54"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2"/>
    </row>
    <row r="140" spans="1:54"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36"/>
      <c r="AZ140" s="136"/>
      <c r="BA140" s="136"/>
      <c r="BB140" s="12"/>
    </row>
    <row r="141" spans="1:54"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2"/>
    </row>
    <row r="142" spans="1:54"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36"/>
      <c r="AZ142" s="136"/>
      <c r="BA142" s="136"/>
      <c r="BB142" s="12"/>
    </row>
    <row r="143" spans="1:54"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2"/>
    </row>
    <row r="144" spans="1:54"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2"/>
    </row>
    <row r="145" spans="1:54"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2"/>
    </row>
    <row r="146" spans="1:54"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2"/>
    </row>
    <row r="147" spans="1:54"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2"/>
    </row>
    <row r="148" spans="1:54"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2"/>
    </row>
    <row r="149" spans="1:54"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2"/>
    </row>
    <row r="150" spans="1:54"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2"/>
    </row>
    <row r="151" spans="1:54"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2"/>
    </row>
    <row r="152" spans="1:54"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2"/>
    </row>
    <row r="153" spans="1:54"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2"/>
    </row>
    <row r="154" spans="1:54"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2"/>
    </row>
    <row r="155" spans="1:54"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2"/>
    </row>
    <row r="156" spans="1:54"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2"/>
    </row>
    <row r="157" spans="1:54"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2"/>
    </row>
    <row r="158" spans="1:54"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2"/>
    </row>
    <row r="159" spans="1:54"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2"/>
    </row>
    <row r="160" spans="1:54"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2"/>
    </row>
    <row r="161" spans="1:54"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2"/>
    </row>
    <row r="162" spans="1:54"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2"/>
    </row>
    <row r="163" spans="1:54"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2"/>
    </row>
    <row r="164" spans="1:54"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2"/>
    </row>
    <row r="165" spans="1:54"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2"/>
    </row>
    <row r="166" spans="1:54"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2"/>
    </row>
    <row r="167" spans="1:54"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2"/>
    </row>
    <row r="168" spans="1:54"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2"/>
    </row>
    <row r="169" spans="1:54"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2"/>
    </row>
    <row r="170" spans="1:54"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36"/>
      <c r="AZ170" s="136"/>
      <c r="BA170" s="136"/>
      <c r="BB170" s="12"/>
    </row>
    <row r="171" spans="1:54"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2"/>
    </row>
    <row r="172" spans="1:54"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36"/>
      <c r="AZ172" s="136"/>
      <c r="BA172" s="136"/>
      <c r="BB172" s="12"/>
    </row>
    <row r="173" spans="1:54"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2"/>
    </row>
    <row r="174" spans="1:54"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2"/>
    </row>
    <row r="175" spans="1:54"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36"/>
      <c r="AZ175" s="136"/>
      <c r="BA175" s="136"/>
      <c r="BB175" s="12"/>
    </row>
    <row r="176" spans="1:54"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36"/>
      <c r="AZ176" s="136"/>
      <c r="BA176" s="136"/>
      <c r="BB176" s="12"/>
    </row>
    <row r="177" spans="1:54"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2"/>
    </row>
    <row r="178" spans="1:54"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2"/>
    </row>
    <row r="179" spans="1:54"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2"/>
    </row>
    <row r="180" spans="1:54"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2"/>
    </row>
    <row r="181" spans="1:54"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36"/>
      <c r="AZ181" s="136"/>
      <c r="BA181" s="136"/>
      <c r="BB181" s="12"/>
    </row>
    <row r="182" spans="1:54"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36"/>
      <c r="AZ182" s="136"/>
      <c r="BA182" s="136"/>
      <c r="BB182" s="12"/>
    </row>
    <row r="183" spans="1:54"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36"/>
      <c r="AZ183" s="136"/>
      <c r="BA183" s="136"/>
      <c r="BB183" s="12"/>
    </row>
    <row r="184" spans="1:54"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36"/>
      <c r="AZ184" s="136"/>
      <c r="BA184" s="136"/>
      <c r="BB184" s="12"/>
    </row>
    <row r="185" spans="1:54"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2"/>
    </row>
    <row r="186" spans="1:54"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2"/>
    </row>
    <row r="187" spans="1:54"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2"/>
    </row>
    <row r="188" spans="1:54"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2"/>
    </row>
    <row r="189" spans="1:54"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2"/>
    </row>
    <row r="190" spans="1:54"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2"/>
    </row>
    <row r="191" spans="1:54"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2"/>
    </row>
    <row r="192" spans="1:54"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2"/>
    </row>
    <row r="193" spans="1:54"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2"/>
    </row>
    <row r="194" spans="1:54"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2"/>
    </row>
    <row r="195" spans="1:54"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2"/>
    </row>
    <row r="196" spans="1:54"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2"/>
    </row>
    <row r="197" spans="1:54"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2"/>
    </row>
    <row r="198" spans="1:54"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2"/>
    </row>
    <row r="199" spans="1:54"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36"/>
      <c r="AZ199" s="136"/>
      <c r="BA199" s="136"/>
      <c r="BB199" s="12"/>
    </row>
    <row r="200" spans="1:54"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2"/>
    </row>
    <row r="201" spans="1:54"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2"/>
    </row>
    <row r="202" spans="1:54"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2"/>
    </row>
    <row r="203" spans="1:54"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2"/>
    </row>
    <row r="204" spans="1:54"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2"/>
    </row>
    <row r="205" spans="1:54"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2"/>
    </row>
    <row r="206" spans="1:54"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2"/>
    </row>
    <row r="207" spans="1:54"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2"/>
    </row>
    <row r="208" spans="1:54"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2"/>
    </row>
    <row r="209" spans="1:54"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2"/>
    </row>
    <row r="210" spans="1:54"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2"/>
    </row>
    <row r="211" spans="1:54"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2"/>
    </row>
    <row r="212" spans="1:54"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2"/>
    </row>
    <row r="213" spans="1:54"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2"/>
    </row>
    <row r="214" spans="1:54"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2"/>
    </row>
    <row r="215" spans="1:54"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2"/>
    </row>
    <row r="216" spans="1:54"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2"/>
    </row>
    <row r="217" spans="1:54"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2"/>
    </row>
    <row r="218" spans="1:54"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2"/>
    </row>
    <row r="219" spans="1:54"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2"/>
    </row>
    <row r="220" spans="1:54"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2"/>
    </row>
    <row r="221" spans="1:54"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2"/>
    </row>
    <row r="222" spans="1:54"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2"/>
    </row>
    <row r="223" spans="1:54"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2"/>
    </row>
    <row r="224" spans="1:54"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2"/>
    </row>
    <row r="225" spans="1:54"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2"/>
    </row>
    <row r="226" spans="1:54"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2"/>
    </row>
    <row r="227" spans="1:54"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2"/>
    </row>
    <row r="228" spans="1:54"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2"/>
    </row>
    <row r="229" spans="1:54"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2"/>
    </row>
    <row r="230" spans="1:54"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2"/>
    </row>
    <row r="231" spans="1:54"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2"/>
    </row>
    <row r="232" spans="1:54"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2"/>
    </row>
    <row r="233" spans="1:54"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2"/>
    </row>
    <row r="234" spans="1:54"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2"/>
    </row>
    <row r="235" spans="1:54"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2"/>
    </row>
    <row r="236" spans="1:54"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2"/>
    </row>
    <row r="237" spans="1:54"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2"/>
    </row>
    <row r="238" spans="1:54"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2"/>
    </row>
    <row r="239" spans="1:54"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2"/>
    </row>
    <row r="240" spans="1:54"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2"/>
    </row>
    <row r="241" spans="1:54"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2"/>
    </row>
    <row r="242" spans="1:54"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2"/>
    </row>
    <row r="243" spans="1:54"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2"/>
    </row>
    <row r="244" spans="1:54"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2"/>
    </row>
    <row r="245" spans="1:54"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2"/>
    </row>
    <row r="246" spans="1:54"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2"/>
    </row>
    <row r="247" spans="1:54"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2"/>
    </row>
    <row r="248" spans="1:54"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2"/>
    </row>
    <row r="249" spans="1:54"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2"/>
    </row>
    <row r="250" spans="1:54"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2"/>
    </row>
    <row r="251" spans="1:54"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2"/>
    </row>
    <row r="252" spans="1:54"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2"/>
    </row>
    <row r="253" spans="1:54"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2"/>
    </row>
    <row r="254" spans="1:54"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2"/>
    </row>
    <row r="255" spans="1:54"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2"/>
    </row>
    <row r="256" spans="1:54"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2"/>
    </row>
    <row r="257" spans="1:54"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2"/>
    </row>
    <row r="258" spans="1:54"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2"/>
    </row>
    <row r="259" spans="1:54"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2"/>
    </row>
    <row r="260" spans="1:54"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2"/>
    </row>
    <row r="261" spans="1:54"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2"/>
    </row>
    <row r="262" spans="1:54"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2"/>
    </row>
    <row r="263" spans="1:54"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2"/>
    </row>
    <row r="264" spans="1:54"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2"/>
    </row>
    <row r="265" spans="1:54"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2"/>
    </row>
    <row r="266" spans="1:54"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2"/>
    </row>
    <row r="267" spans="1:54"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2"/>
    </row>
    <row r="268" spans="1:54"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2"/>
    </row>
    <row r="269" spans="1:54"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2"/>
    </row>
    <row r="270" spans="1:54"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2"/>
    </row>
    <row r="271" spans="1:54"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2"/>
    </row>
    <row r="272" spans="1:54"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2"/>
    </row>
    <row r="273" spans="1:54"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2"/>
    </row>
    <row r="274" spans="1:54"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2"/>
    </row>
    <row r="275" spans="1:54"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2"/>
    </row>
    <row r="276" spans="1:54"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2"/>
    </row>
    <row r="277" spans="1:54"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2"/>
    </row>
    <row r="278" spans="1:54"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2"/>
    </row>
    <row r="279" spans="1:54"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2"/>
    </row>
    <row r="280" spans="1:54"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2"/>
    </row>
    <row r="281" spans="1:54"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2"/>
    </row>
    <row r="282" spans="1:54"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2"/>
    </row>
    <row r="283" spans="1:54"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2"/>
    </row>
    <row r="284" spans="1:54"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2"/>
    </row>
    <row r="285" spans="1:54"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2"/>
    </row>
    <row r="286" spans="1:54"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2"/>
    </row>
    <row r="287" spans="1:54"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2"/>
    </row>
    <row r="288" spans="1:54"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2"/>
    </row>
    <row r="289" spans="1:54"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2"/>
    </row>
    <row r="290" spans="1:54"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2"/>
    </row>
    <row r="291" spans="1:54"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2"/>
    </row>
    <row r="292" spans="1:54"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2"/>
    </row>
    <row r="293" spans="1:54"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2"/>
    </row>
    <row r="294" spans="1:54"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2"/>
    </row>
    <row r="295" spans="1:54"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2"/>
    </row>
    <row r="296" spans="1:54"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2"/>
    </row>
    <row r="297" spans="1:54"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2"/>
    </row>
    <row r="298" spans="1:54"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2"/>
    </row>
    <row r="299" spans="1:54"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2"/>
    </row>
    <row r="300" spans="1:54"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2"/>
    </row>
    <row r="301" spans="1:54"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2"/>
    </row>
    <row r="302" spans="1:54"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2"/>
    </row>
    <row r="303" spans="1:54"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2"/>
    </row>
    <row r="304" spans="1:54"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2"/>
    </row>
    <row r="305" spans="1:54"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2"/>
    </row>
    <row r="306" spans="1:54"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2"/>
    </row>
    <row r="307" spans="1:54"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2"/>
    </row>
    <row r="308" spans="1:54"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2"/>
    </row>
    <row r="309" spans="1:54"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2"/>
    </row>
    <row r="310" spans="1:54"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2"/>
    </row>
    <row r="311" spans="1:54"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2"/>
    </row>
    <row r="312" spans="1:54"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2"/>
    </row>
    <row r="313" spans="1:54"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2"/>
    </row>
    <row r="314" spans="1:54"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2"/>
    </row>
    <row r="315" spans="1:54"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2"/>
    </row>
    <row r="316" spans="1:54"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2"/>
    </row>
    <row r="317" spans="1:54"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2"/>
    </row>
    <row r="318" spans="1:54"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2"/>
    </row>
    <row r="319" spans="1:54"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2"/>
    </row>
    <row r="320" spans="1:54"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2"/>
    </row>
    <row r="321" spans="1:54"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2"/>
    </row>
    <row r="322" spans="1:54"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2"/>
    </row>
    <row r="323" spans="1:54"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2"/>
    </row>
    <row r="324" spans="1:54"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2"/>
    </row>
    <row r="325" spans="1:54"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2"/>
    </row>
    <row r="326" spans="1:54"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2"/>
    </row>
    <row r="327" spans="1:54"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2"/>
    </row>
    <row r="328" spans="1:54"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2"/>
    </row>
    <row r="329" spans="1:54"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2"/>
    </row>
    <row r="330" spans="1:54"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2"/>
    </row>
    <row r="331" spans="1:54"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2"/>
    </row>
    <row r="332" spans="1:54"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2"/>
    </row>
    <row r="333" spans="1:54"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2"/>
    </row>
    <row r="334" spans="1:54"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2"/>
    </row>
    <row r="335" spans="1:54"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2"/>
    </row>
    <row r="336" spans="1:54"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2"/>
    </row>
    <row r="337" spans="1:54"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2"/>
    </row>
    <row r="338" spans="1:54"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2"/>
    </row>
    <row r="339" spans="1:54"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2"/>
    </row>
    <row r="340" spans="1:54"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2"/>
    </row>
    <row r="341" spans="1:54"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2"/>
    </row>
    <row r="342" spans="1:54"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2"/>
    </row>
    <row r="343" spans="1:54"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2"/>
    </row>
    <row r="344" spans="1:54"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2"/>
    </row>
    <row r="345" spans="1:54"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2"/>
    </row>
    <row r="346" spans="1:54"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2"/>
    </row>
    <row r="347" spans="1:54"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2"/>
    </row>
    <row r="348" spans="1:54"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2"/>
    </row>
    <row r="349" spans="1:54"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2"/>
    </row>
    <row r="350" spans="1:54"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2"/>
    </row>
    <row r="351" spans="1:54"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2"/>
    </row>
    <row r="352" spans="1:54"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2"/>
    </row>
    <row r="353" spans="1:54"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2"/>
    </row>
    <row r="354" spans="1:54"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2"/>
    </row>
    <row r="355" spans="1:54"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2"/>
    </row>
    <row r="356" spans="1:54"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2"/>
    </row>
    <row r="357" spans="1:54"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2"/>
    </row>
    <row r="358" spans="1:54"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2"/>
    </row>
    <row r="359" spans="1:54"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2"/>
    </row>
    <row r="360" spans="1:54"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2"/>
    </row>
    <row r="361" spans="1:54"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2"/>
    </row>
    <row r="362" spans="1:54"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2"/>
    </row>
    <row r="363" spans="1:54"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2"/>
    </row>
    <row r="364" spans="1:54"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2"/>
    </row>
    <row r="365" spans="1:54"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2"/>
    </row>
    <row r="366" spans="1:54"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2"/>
    </row>
    <row r="367" spans="1:54"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2"/>
    </row>
    <row r="368" spans="1:54"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2"/>
    </row>
    <row r="369" spans="1:54"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2"/>
    </row>
    <row r="370" spans="1:54"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2"/>
    </row>
    <row r="371" spans="1:54"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2"/>
    </row>
    <row r="372" spans="1:54"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2"/>
    </row>
    <row r="373" spans="1:54"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2"/>
    </row>
    <row r="374" spans="1:54"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2"/>
    </row>
    <row r="375" spans="1:54"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2"/>
    </row>
    <row r="376" spans="1:54"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2"/>
    </row>
    <row r="377" spans="1:54"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2"/>
    </row>
    <row r="378" spans="1:54"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2"/>
    </row>
    <row r="379" spans="1:54"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2"/>
    </row>
    <row r="380" spans="1:54"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2"/>
    </row>
    <row r="381" spans="1:54"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2"/>
    </row>
    <row r="382" spans="1:54"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2"/>
    </row>
    <row r="383" spans="1:54"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2"/>
    </row>
    <row r="384" spans="1:54"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2"/>
    </row>
    <row r="385" spans="1:54"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2"/>
    </row>
    <row r="386" spans="1:54"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2"/>
    </row>
    <row r="387" spans="1:54"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2"/>
    </row>
    <row r="388" spans="1:54"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2"/>
    </row>
    <row r="389" spans="1:54"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2"/>
    </row>
    <row r="390" spans="1:54"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2"/>
    </row>
    <row r="391" spans="1:54"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2"/>
    </row>
    <row r="392" spans="1:54"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2"/>
    </row>
    <row r="393" spans="1:54"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2"/>
    </row>
    <row r="394" spans="1:54"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2"/>
    </row>
    <row r="395" spans="1:54"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2"/>
    </row>
    <row r="396" spans="1:54"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2"/>
    </row>
    <row r="397" spans="1:54"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2"/>
    </row>
    <row r="398" spans="1:54"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2"/>
    </row>
    <row r="399" spans="1:54"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2"/>
    </row>
    <row r="400" spans="1:54"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2"/>
    </row>
    <row r="401" spans="1:54"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2"/>
    </row>
    <row r="402" spans="1:54"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2"/>
    </row>
    <row r="403" spans="1:54"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2"/>
    </row>
    <row r="404" spans="1:54"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2"/>
    </row>
    <row r="405" spans="1:54"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2"/>
    </row>
    <row r="406" spans="1:54"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2"/>
    </row>
    <row r="407" spans="1:54"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2"/>
    </row>
    <row r="408" spans="1:54"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2"/>
    </row>
    <row r="409" spans="1:54"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2"/>
    </row>
    <row r="410" spans="1:54"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2"/>
    </row>
    <row r="411" spans="1:54"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2"/>
    </row>
    <row r="412" spans="1:54"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2"/>
    </row>
    <row r="413" spans="1:54"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2"/>
    </row>
    <row r="414" spans="1:54"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2"/>
    </row>
    <row r="415" spans="1:54"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2"/>
    </row>
    <row r="416" spans="1:54"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2"/>
    </row>
    <row r="417" spans="1:54"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2"/>
    </row>
    <row r="418" spans="1:54"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2"/>
    </row>
    <row r="419" spans="1:54"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2"/>
    </row>
    <row r="420" spans="1:54"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2"/>
    </row>
    <row r="421" spans="1:54"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2"/>
    </row>
    <row r="422" spans="1:54"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2"/>
    </row>
    <row r="423" spans="1:54"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2"/>
    </row>
    <row r="424" spans="1:54"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2"/>
    </row>
    <row r="425" spans="1:54"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2"/>
    </row>
    <row r="426" spans="1:54"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2"/>
    </row>
    <row r="427" spans="1:54"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2"/>
    </row>
    <row r="428" spans="1:54"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2"/>
    </row>
    <row r="429" spans="1:54"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2"/>
    </row>
    <row r="430" spans="1:54"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2"/>
    </row>
    <row r="431" spans="1:54"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2"/>
    </row>
    <row r="432" spans="1:54"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2"/>
    </row>
    <row r="433" spans="1:54"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2"/>
    </row>
    <row r="434" spans="1:54"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2"/>
    </row>
    <row r="435" spans="1:54"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2"/>
    </row>
    <row r="436" spans="1:54"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2"/>
    </row>
    <row r="437" spans="1:54"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2"/>
    </row>
    <row r="438" spans="1:54"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2"/>
    </row>
    <row r="439" spans="1:54"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2"/>
    </row>
    <row r="440" spans="1:54"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2"/>
    </row>
    <row r="441" spans="1:54"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2"/>
    </row>
    <row r="442" spans="1:54"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2"/>
    </row>
    <row r="443" spans="1:54"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2"/>
    </row>
    <row r="444" spans="1:54"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2"/>
    </row>
    <row r="445" spans="1:54"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2"/>
    </row>
    <row r="446" spans="1:54"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2"/>
    </row>
    <row r="447" spans="1:54"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2"/>
    </row>
    <row r="448" spans="1:54"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2"/>
    </row>
    <row r="449" spans="1:54"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2"/>
    </row>
    <row r="450" spans="1:54"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2"/>
    </row>
    <row r="451" spans="1:54"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2"/>
    </row>
    <row r="452" spans="1:54"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2"/>
    </row>
    <row r="453" spans="1:54"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2"/>
    </row>
    <row r="454" spans="1:54"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2"/>
    </row>
    <row r="455" spans="1:54"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2"/>
    </row>
    <row r="456" spans="1:54"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2"/>
    </row>
    <row r="457" spans="1:54"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2"/>
    </row>
    <row r="458" spans="1:54"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2"/>
    </row>
    <row r="459" spans="1:54"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2"/>
    </row>
    <row r="460" spans="1:54"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2"/>
    </row>
    <row r="461" spans="1:54"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2"/>
    </row>
    <row r="462" spans="1:54"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2"/>
    </row>
    <row r="463" spans="1:54"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2"/>
    </row>
    <row r="464" spans="1:54"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2"/>
    </row>
    <row r="465" spans="1:54"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2"/>
    </row>
    <row r="466" spans="1:54"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2"/>
    </row>
    <row r="467" spans="1:54"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2"/>
    </row>
    <row r="468" spans="1:54"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2"/>
    </row>
    <row r="469" spans="1:54"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2"/>
    </row>
    <row r="470" spans="1:54"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2"/>
    </row>
    <row r="471" spans="1:54"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2"/>
    </row>
    <row r="472" spans="1:54"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2"/>
    </row>
    <row r="473" spans="1:54"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2"/>
    </row>
    <row r="474" spans="1:54"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2"/>
    </row>
    <row r="475" spans="1:54"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2"/>
    </row>
    <row r="476" spans="1:54"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2"/>
    </row>
    <row r="477" spans="1:54"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2"/>
    </row>
    <row r="478" spans="1:54"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2"/>
    </row>
    <row r="479" spans="1:54"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2"/>
    </row>
    <row r="480" spans="1:54"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2"/>
    </row>
    <row r="481" spans="1:54"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2"/>
    </row>
    <row r="482" spans="1:54"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2"/>
    </row>
    <row r="483" spans="1:54"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2"/>
    </row>
    <row r="484" spans="1:54"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2"/>
    </row>
    <row r="485" spans="1:54"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2"/>
    </row>
    <row r="486" spans="1:54"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2"/>
    </row>
    <row r="487" spans="1:54"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2"/>
    </row>
    <row r="488" spans="1:54"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2"/>
    </row>
    <row r="489" spans="1:54"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2"/>
    </row>
    <row r="490" spans="1:54"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2"/>
    </row>
    <row r="491" spans="1:54"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2"/>
    </row>
    <row r="492" spans="1:54"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2"/>
    </row>
    <row r="493" spans="1:54"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2"/>
    </row>
    <row r="494" spans="1:54"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2"/>
    </row>
    <row r="495" spans="1:54"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2"/>
    </row>
    <row r="496" spans="1:54"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2"/>
    </row>
    <row r="497" spans="1:54"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2"/>
    </row>
    <row r="498" spans="1:54"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2"/>
    </row>
    <row r="499" spans="1:54"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2"/>
    </row>
    <row r="500" spans="1:54"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2"/>
    </row>
    <row r="501" spans="1:54"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2"/>
    </row>
    <row r="502" spans="1:54"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2"/>
    </row>
    <row r="503" spans="1:54"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2"/>
    </row>
    <row r="504" spans="1:54"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2"/>
    </row>
    <row r="505" spans="1:54"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2"/>
    </row>
    <row r="506" spans="1:54"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2"/>
    </row>
    <row r="507" spans="1:54"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2"/>
    </row>
    <row r="508" spans="1:54"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2"/>
    </row>
    <row r="509" spans="1:54"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2"/>
    </row>
    <row r="510" spans="1:54"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2"/>
    </row>
    <row r="511" spans="1:54"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2"/>
    </row>
    <row r="512" spans="1:54"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2"/>
    </row>
    <row r="513" spans="1:54"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2"/>
    </row>
    <row r="514" spans="1:54"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2"/>
    </row>
    <row r="515" spans="1:54"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2"/>
    </row>
    <row r="516" spans="1:54"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2"/>
    </row>
    <row r="517" spans="1:54"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2"/>
    </row>
    <row r="518" spans="1:54"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2"/>
    </row>
    <row r="519" spans="1:54"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2"/>
    </row>
    <row r="520" spans="1:54"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2"/>
    </row>
    <row r="521" spans="1:54"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2"/>
    </row>
    <row r="522" spans="1:54"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2"/>
    </row>
    <row r="523" spans="1:54"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2"/>
    </row>
    <row r="524" spans="1:54"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2"/>
    </row>
    <row r="525" spans="1:54"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2"/>
    </row>
    <row r="526" spans="1:54"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2"/>
    </row>
    <row r="527" spans="1:54"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2"/>
    </row>
    <row r="528" spans="1:54"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2"/>
    </row>
    <row r="529" spans="1:54"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2"/>
    </row>
    <row r="530" spans="1:54"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2"/>
    </row>
    <row r="531" spans="1:54"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2"/>
    </row>
    <row r="532" spans="1:54"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2"/>
    </row>
    <row r="533" spans="1:54"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2"/>
    </row>
    <row r="534" spans="1:54"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2"/>
    </row>
    <row r="535" spans="1:54"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2"/>
    </row>
    <row r="536" spans="1:54"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2"/>
    </row>
    <row r="537" spans="1:54"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2"/>
    </row>
    <row r="538" spans="1:54"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2"/>
    </row>
    <row r="539" spans="1:54"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2"/>
    </row>
    <row r="540" spans="1:54"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2"/>
    </row>
    <row r="541" spans="1:54"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2"/>
    </row>
    <row r="542" spans="1:54"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2"/>
    </row>
    <row r="543" spans="1:54"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2"/>
    </row>
    <row r="544" spans="1:54"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2"/>
    </row>
    <row r="545" spans="1:54"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2"/>
    </row>
    <row r="546" spans="1:54"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2"/>
    </row>
    <row r="547" spans="1:54"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2"/>
    </row>
    <row r="548" spans="1:54"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2"/>
    </row>
    <row r="549" spans="1:54"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2"/>
    </row>
    <row r="550" spans="1:54"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2"/>
    </row>
    <row r="551" spans="1:54"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2"/>
    </row>
    <row r="552" spans="1:54"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2"/>
    </row>
    <row r="553" spans="1:54"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2"/>
    </row>
    <row r="554" spans="1:54"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2"/>
    </row>
    <row r="555" spans="1:54"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2"/>
    </row>
    <row r="556" spans="1:54"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2"/>
    </row>
    <row r="557" spans="1:54"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2"/>
    </row>
    <row r="558" spans="1:54"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2"/>
    </row>
    <row r="559" spans="1:54"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2"/>
    </row>
    <row r="560" spans="1:54"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2"/>
    </row>
    <row r="561" spans="1:54"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2"/>
    </row>
    <row r="562" spans="1:54"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2"/>
    </row>
    <row r="563" spans="1:54"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2"/>
    </row>
    <row r="564" spans="1:54"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2"/>
    </row>
    <row r="565" spans="1:54"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2"/>
    </row>
    <row r="566" spans="1:54"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2"/>
    </row>
    <row r="567" spans="1:54"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2"/>
    </row>
    <row r="568" spans="1:54"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2"/>
    </row>
    <row r="569" spans="1:54"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2"/>
    </row>
    <row r="570" spans="1:54"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2"/>
    </row>
    <row r="571" spans="1:54"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2"/>
    </row>
    <row r="572" spans="1:54"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2"/>
    </row>
    <row r="573" spans="1:54"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2"/>
    </row>
    <row r="574" spans="1:54"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2"/>
    </row>
    <row r="575" spans="1:54"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2"/>
    </row>
    <row r="576" spans="1:54"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2"/>
    </row>
    <row r="577" spans="1:54"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2"/>
    </row>
    <row r="578" spans="1:54"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2"/>
    </row>
    <row r="579" spans="1:54"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2"/>
    </row>
    <row r="580" spans="1:54"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2"/>
    </row>
    <row r="581" spans="1:54"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2"/>
    </row>
    <row r="582" spans="1:54"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2"/>
    </row>
    <row r="583" spans="1:54"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2"/>
    </row>
    <row r="584" spans="1:54"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2"/>
    </row>
    <row r="585" spans="1:54"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2"/>
    </row>
    <row r="586" spans="1:54"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2"/>
    </row>
    <row r="587" spans="1:54"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2"/>
    </row>
    <row r="588" spans="1:54"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2"/>
    </row>
    <row r="589" spans="1:54"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2"/>
    </row>
    <row r="590" spans="1:54"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2"/>
    </row>
    <row r="591" spans="1:54"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2"/>
    </row>
    <row r="592" spans="1:54"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2"/>
    </row>
    <row r="593" spans="1:54"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2"/>
    </row>
    <row r="594" spans="1:54"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2"/>
    </row>
    <row r="595" spans="1:54"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2"/>
    </row>
    <row r="596" spans="1:54"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2"/>
    </row>
    <row r="597" spans="1:54"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2"/>
    </row>
    <row r="598" spans="1:54"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2"/>
    </row>
    <row r="599" spans="1:54"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2"/>
    </row>
    <row r="600" spans="1:54"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2"/>
    </row>
    <row r="601" spans="1:54"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2"/>
    </row>
    <row r="602" spans="1:54"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2"/>
    </row>
    <row r="603" spans="1:54"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2"/>
    </row>
    <row r="604" spans="1:54"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2"/>
    </row>
    <row r="605" spans="1:54"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2"/>
    </row>
    <row r="606" spans="1:54"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2"/>
    </row>
    <row r="607" spans="1:54"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2"/>
    </row>
    <row r="608" spans="1:54"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2"/>
    </row>
    <row r="609" spans="1:54"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2"/>
    </row>
    <row r="610" spans="1:54"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2"/>
    </row>
    <row r="611" spans="1:54"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2"/>
    </row>
    <row r="612" spans="1:54"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2"/>
    </row>
    <row r="613" spans="1:54"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2"/>
    </row>
    <row r="614" spans="1:54"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2"/>
    </row>
    <row r="615" spans="1:54"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2"/>
    </row>
    <row r="616" spans="1:54"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2"/>
    </row>
    <row r="617" spans="1:54"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2"/>
    </row>
    <row r="618" spans="1:54"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2"/>
    </row>
    <row r="619" spans="1:54"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2"/>
    </row>
    <row r="620" spans="1:54"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2"/>
    </row>
    <row r="621" spans="1:54"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2"/>
    </row>
    <row r="622" spans="1:54"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2"/>
    </row>
    <row r="623" spans="1:54"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2"/>
    </row>
    <row r="624" spans="1:54"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2"/>
    </row>
    <row r="625" spans="1:54"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2"/>
    </row>
    <row r="626" spans="1:54"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2"/>
    </row>
    <row r="627" spans="1:54"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2"/>
    </row>
    <row r="628" spans="1:54"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2"/>
    </row>
    <row r="629" spans="1:54"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2"/>
    </row>
    <row r="630" spans="1:54"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2"/>
    </row>
    <row r="631" spans="1:54"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2"/>
    </row>
    <row r="632" spans="1:54"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2"/>
    </row>
    <row r="633" spans="1:54"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2"/>
    </row>
    <row r="634" spans="1:54"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2"/>
    </row>
    <row r="635" spans="1:54"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2"/>
    </row>
    <row r="636" spans="1:54"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2"/>
    </row>
    <row r="637" spans="1:54"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2"/>
    </row>
    <row r="638" spans="1:54"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2"/>
    </row>
    <row r="639" spans="1:54"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2"/>
    </row>
    <row r="640" spans="1:54"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2"/>
    </row>
    <row r="641" spans="1:54"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2"/>
    </row>
    <row r="642" spans="1:54"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2"/>
    </row>
    <row r="643" spans="1:54"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2"/>
    </row>
    <row r="644" spans="1:54"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2"/>
    </row>
    <row r="645" spans="1:54"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2"/>
    </row>
    <row r="646" spans="1:54"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2"/>
    </row>
    <row r="647" spans="1:54"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2"/>
    </row>
    <row r="648" spans="1:54"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2"/>
    </row>
    <row r="649" spans="1:54"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2"/>
    </row>
    <row r="650" spans="1:54"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2"/>
    </row>
    <row r="651" spans="1:54"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2"/>
    </row>
    <row r="652" spans="1:54"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2"/>
    </row>
    <row r="653" spans="1:54"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2"/>
    </row>
    <row r="654" spans="1:54"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2"/>
    </row>
    <row r="655" spans="1:54"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2"/>
    </row>
    <row r="656" spans="1:54"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2"/>
    </row>
    <row r="657" spans="1:54"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2"/>
    </row>
    <row r="658" spans="1:54"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2"/>
    </row>
    <row r="659" spans="1:54"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2"/>
    </row>
    <row r="660" spans="1:54"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2"/>
    </row>
    <row r="661" spans="1:54"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2"/>
    </row>
    <row r="662" spans="1:54"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2"/>
    </row>
    <row r="663" spans="1:54"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2"/>
    </row>
    <row r="664" spans="1:54"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2"/>
    </row>
    <row r="665" spans="1:54"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2"/>
    </row>
    <row r="666" spans="1:54"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2"/>
    </row>
    <row r="667" spans="1:54"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2"/>
    </row>
    <row r="668" spans="1:54"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2"/>
    </row>
    <row r="669" spans="1:54"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2"/>
    </row>
    <row r="670" spans="1:54"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2"/>
    </row>
    <row r="671" spans="1:54"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2"/>
    </row>
    <row r="672" spans="1:54"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2"/>
    </row>
    <row r="673" spans="1:54"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2"/>
    </row>
    <row r="674" spans="1:54"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2"/>
    </row>
    <row r="675" spans="1:54"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2"/>
    </row>
    <row r="676" spans="1:54"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2"/>
    </row>
    <row r="677" spans="1:54"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2"/>
    </row>
    <row r="678" spans="1:54"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2"/>
    </row>
    <row r="679" spans="1:54"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2"/>
    </row>
    <row r="680" spans="1:54"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2"/>
    </row>
    <row r="681" spans="1:54"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2"/>
    </row>
    <row r="682" spans="1:54"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2"/>
    </row>
    <row r="683" spans="1:54"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2"/>
    </row>
    <row r="684" spans="1:54"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2"/>
    </row>
    <row r="685" spans="1:54"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2"/>
    </row>
    <row r="686" spans="1:54"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2"/>
    </row>
    <row r="687" spans="1:54"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2"/>
    </row>
    <row r="688" spans="1:54"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2"/>
    </row>
    <row r="689" spans="1:54"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2"/>
    </row>
    <row r="690" spans="1:54"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2"/>
    </row>
    <row r="691" spans="1:54"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2"/>
    </row>
    <row r="692" spans="1:54"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2"/>
    </row>
    <row r="693" spans="1:54"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2"/>
    </row>
    <row r="694" spans="1:54"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2"/>
    </row>
    <row r="695" spans="1:54"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2"/>
    </row>
    <row r="696" spans="1:54"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2"/>
    </row>
    <row r="697" spans="1:54"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2"/>
    </row>
    <row r="698" spans="1:54"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2"/>
    </row>
    <row r="699" spans="1:54"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2"/>
    </row>
    <row r="700" spans="1:54"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2"/>
    </row>
    <row r="701" spans="1:54"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2"/>
    </row>
    <row r="702" spans="1:54"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2"/>
    </row>
    <row r="703" spans="1:54"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2"/>
    </row>
    <row r="704" spans="1:54"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2"/>
    </row>
    <row r="705" spans="1:54"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2"/>
    </row>
    <row r="706" spans="1:54"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2"/>
    </row>
    <row r="707" spans="1:54"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2"/>
    </row>
    <row r="708" spans="1:54"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2"/>
    </row>
    <row r="709" spans="1:54"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2"/>
    </row>
    <row r="710" spans="1:54"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2"/>
    </row>
    <row r="711" spans="1:54"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2"/>
    </row>
    <row r="712" spans="1:54"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2"/>
    </row>
    <row r="713" spans="1:54"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2"/>
    </row>
    <row r="714" spans="1:54"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2"/>
    </row>
    <row r="715" spans="1:54"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2"/>
    </row>
    <row r="716" spans="1:54"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2"/>
    </row>
    <row r="717" spans="1:54"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2"/>
    </row>
    <row r="718" spans="1:54"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2"/>
    </row>
    <row r="719" spans="1:54"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2"/>
    </row>
    <row r="720" spans="1:54"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2"/>
    </row>
    <row r="721" spans="1:54"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2"/>
    </row>
    <row r="722" spans="1:54"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2"/>
    </row>
    <row r="723" spans="1:54"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2"/>
    </row>
    <row r="724" spans="1:54"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2"/>
    </row>
    <row r="725" spans="1:54"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2"/>
    </row>
    <row r="726" spans="1:54"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2"/>
    </row>
    <row r="727" spans="1:54"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2"/>
    </row>
    <row r="728" spans="1:54"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2"/>
    </row>
    <row r="729" spans="1:54"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2"/>
    </row>
    <row r="730" spans="1:54"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2"/>
    </row>
    <row r="731" spans="1:54"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2"/>
    </row>
    <row r="732" spans="1:54"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2"/>
    </row>
    <row r="733" spans="1:54"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2"/>
    </row>
    <row r="734" spans="1:54"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2"/>
    </row>
    <row r="735" spans="1:54"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2"/>
    </row>
    <row r="736" spans="1:54"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2"/>
    </row>
    <row r="737" spans="1:54"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2"/>
    </row>
    <row r="738" spans="1:54"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2"/>
    </row>
    <row r="739" spans="1:54"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2"/>
    </row>
    <row r="740" spans="1:54"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2"/>
    </row>
    <row r="741" spans="1:54"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2"/>
    </row>
    <row r="742" spans="1:54"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2"/>
    </row>
    <row r="743" spans="1:54"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2"/>
    </row>
    <row r="744" spans="1:54"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2"/>
    </row>
    <row r="745" spans="1:54"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2"/>
    </row>
    <row r="746" spans="1:54"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2"/>
    </row>
    <row r="747" spans="1:54"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2"/>
    </row>
    <row r="748" spans="1:54"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2"/>
    </row>
    <row r="749" spans="1:54"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2"/>
    </row>
    <row r="750" spans="1:54"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2"/>
    </row>
    <row r="751" spans="1:54"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2"/>
    </row>
    <row r="752" spans="1:54"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2"/>
    </row>
    <row r="753" spans="1:54"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2"/>
    </row>
    <row r="754" spans="1:54"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2"/>
    </row>
    <row r="755" spans="1:54"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2"/>
    </row>
    <row r="756" spans="1:54"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2"/>
    </row>
    <row r="757" spans="1:54"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2"/>
    </row>
    <row r="758" spans="1:54"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2"/>
    </row>
    <row r="759" spans="1:54"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2"/>
    </row>
    <row r="760" spans="1:54"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2"/>
    </row>
    <row r="761" spans="1:54"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2"/>
    </row>
    <row r="762" spans="1:54"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2"/>
    </row>
    <row r="763" spans="1:54"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2"/>
    </row>
    <row r="764" spans="1:54"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2"/>
    </row>
    <row r="765" spans="1:54"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2"/>
    </row>
    <row r="766" spans="1:54"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2"/>
    </row>
    <row r="767" spans="1:54"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2"/>
    </row>
    <row r="768" spans="1:54"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2"/>
    </row>
    <row r="769" spans="1:54"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2"/>
    </row>
    <row r="770" spans="1:54"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2"/>
    </row>
    <row r="771" spans="1:54"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2"/>
    </row>
    <row r="772" spans="1:54"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2"/>
    </row>
    <row r="773" spans="1:54"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2"/>
    </row>
    <row r="774" spans="1:54"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2"/>
    </row>
    <row r="775" spans="1:54"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2"/>
    </row>
    <row r="776" spans="1:54"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2"/>
    </row>
    <row r="777" spans="1:54"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2"/>
    </row>
    <row r="778" spans="1:54"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2"/>
    </row>
    <row r="779" spans="1:54"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2"/>
    </row>
    <row r="780" spans="1:54"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2"/>
    </row>
    <row r="781" spans="1:54"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2"/>
    </row>
    <row r="782" spans="1:54"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2"/>
    </row>
    <row r="783" spans="1:54"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2"/>
    </row>
    <row r="784" spans="1:54"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2"/>
    </row>
    <row r="785" spans="1:54"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2"/>
    </row>
    <row r="786" spans="1:54"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2"/>
    </row>
    <row r="787" spans="1:54"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2"/>
    </row>
    <row r="788" spans="1:54"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2"/>
    </row>
    <row r="789" spans="1:54"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2"/>
    </row>
    <row r="790" spans="1:54"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2"/>
    </row>
    <row r="791" spans="1:54"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2"/>
    </row>
    <row r="792" spans="1:54"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2"/>
    </row>
    <row r="793" spans="1:54"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2"/>
    </row>
    <row r="794" spans="1:54"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2"/>
    </row>
    <row r="795" spans="1:54"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2"/>
    </row>
    <row r="796" spans="1:54"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2"/>
    </row>
    <row r="797" spans="1:54"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2"/>
    </row>
    <row r="798" spans="1:54"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2"/>
    </row>
    <row r="799" spans="1:54"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2"/>
    </row>
    <row r="800" spans="1:54"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2"/>
    </row>
    <row r="801" spans="1:54"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2"/>
    </row>
    <row r="802" spans="1:54"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2"/>
    </row>
    <row r="803" spans="1:54"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2"/>
    </row>
    <row r="804" spans="1:54"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2"/>
    </row>
    <row r="805" spans="1:54"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2"/>
    </row>
    <row r="806" spans="1:54"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2"/>
    </row>
    <row r="807" spans="1:54"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2"/>
    </row>
    <row r="808" spans="1:54"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2"/>
    </row>
    <row r="809" spans="1:54"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2"/>
    </row>
    <row r="810" spans="1:54"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2"/>
    </row>
    <row r="811" spans="1:54"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2"/>
    </row>
    <row r="812" spans="1:54"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2"/>
    </row>
    <row r="813" spans="1:54"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2"/>
    </row>
    <row r="814" spans="1:54"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2"/>
    </row>
    <row r="815" spans="1:54"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2"/>
    </row>
    <row r="816" spans="1:54"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2"/>
    </row>
    <row r="817" spans="1:54"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2"/>
    </row>
    <row r="818" spans="1:54"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2"/>
    </row>
    <row r="819" spans="1:54"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2"/>
    </row>
    <row r="820" spans="1:54"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2"/>
    </row>
    <row r="821" spans="1:54"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2"/>
    </row>
    <row r="822" spans="1:54"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2"/>
    </row>
    <row r="823" spans="1:54"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2"/>
    </row>
    <row r="824" spans="1:54"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2"/>
    </row>
    <row r="825" spans="1:54"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2"/>
    </row>
    <row r="826" spans="1:54"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2"/>
    </row>
    <row r="827" spans="1:54"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2"/>
    </row>
    <row r="828" spans="1:54"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2"/>
    </row>
    <row r="829" spans="1:54"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2"/>
    </row>
    <row r="830" spans="1:54"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2"/>
    </row>
    <row r="831" spans="1:54"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2"/>
    </row>
    <row r="832" spans="1:54"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2"/>
    </row>
    <row r="833" spans="1:54"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2"/>
    </row>
    <row r="834" spans="1:54"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2"/>
    </row>
    <row r="835" spans="1:54"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2"/>
    </row>
    <row r="836" spans="1:54"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2"/>
    </row>
    <row r="837" spans="1:54"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2"/>
    </row>
    <row r="838" spans="1:54"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2"/>
    </row>
    <row r="839" spans="1:54"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2"/>
    </row>
    <row r="840" spans="1:54"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2"/>
    </row>
    <row r="841" spans="1:54"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2"/>
    </row>
    <row r="842" spans="1:54"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2"/>
    </row>
    <row r="843" spans="1:54"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2"/>
    </row>
    <row r="844" spans="1:54"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2"/>
    </row>
    <row r="845" spans="1:54"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2"/>
    </row>
    <row r="846" spans="1:54"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2"/>
    </row>
    <row r="847" spans="1:54"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2"/>
    </row>
    <row r="848" spans="1:54"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2"/>
    </row>
    <row r="849" spans="1:54"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2"/>
    </row>
    <row r="850" spans="1:54"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2"/>
    </row>
    <row r="851" spans="1:54"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2"/>
    </row>
    <row r="852" spans="1:54"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2"/>
    </row>
    <row r="853" spans="1:54"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2"/>
    </row>
    <row r="854" spans="1:54"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2"/>
    </row>
    <row r="855" spans="1:54"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2"/>
    </row>
    <row r="856" spans="1:54"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2"/>
    </row>
    <row r="857" spans="1:54"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2"/>
    </row>
    <row r="858" spans="1:54"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2"/>
    </row>
    <row r="859" spans="1:54"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2"/>
    </row>
    <row r="860" spans="1:54"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2"/>
    </row>
    <row r="861" spans="1:54"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2"/>
    </row>
    <row r="862" spans="1:54"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2"/>
    </row>
    <row r="863" spans="1:54"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2"/>
    </row>
    <row r="864" spans="1:54"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2"/>
    </row>
    <row r="865" spans="1:54"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2"/>
    </row>
    <row r="866" spans="1:54"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2"/>
    </row>
    <row r="867" spans="1:54"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2"/>
    </row>
    <row r="868" spans="1:54"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2"/>
    </row>
    <row r="869" spans="1:54"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2"/>
    </row>
    <row r="870" spans="1:54"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2"/>
    </row>
    <row r="871" spans="1:54"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2"/>
    </row>
    <row r="872" spans="1:54"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2"/>
    </row>
    <row r="873" spans="1:54"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2"/>
    </row>
    <row r="874" spans="1:54"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2"/>
    </row>
    <row r="875" spans="1:54"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2"/>
    </row>
    <row r="876" spans="1:54"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2"/>
    </row>
    <row r="877" spans="1:54"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2"/>
    </row>
    <row r="878" spans="1:54"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2"/>
    </row>
    <row r="879" spans="1:54"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2"/>
    </row>
    <row r="880" spans="1:54"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2"/>
    </row>
    <row r="881" spans="1:54"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2"/>
    </row>
    <row r="882" spans="1:54"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2"/>
    </row>
    <row r="883" spans="1:54"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2"/>
    </row>
    <row r="884" spans="1:54"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2"/>
    </row>
    <row r="885" spans="1:54"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2"/>
    </row>
    <row r="886" spans="1:54"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2"/>
    </row>
    <row r="887" spans="1:54"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2"/>
    </row>
    <row r="888" spans="1:54"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2"/>
    </row>
    <row r="889" spans="1:54"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2"/>
    </row>
    <row r="890" spans="1:54"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2"/>
    </row>
    <row r="891" spans="1:54"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2"/>
    </row>
    <row r="892" spans="1:54"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2"/>
    </row>
    <row r="893" spans="1:54"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2"/>
    </row>
    <row r="894" spans="1:54"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2"/>
    </row>
    <row r="895" spans="1:54"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2"/>
    </row>
    <row r="896" spans="1:54"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2"/>
    </row>
    <row r="897" spans="1:54"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2"/>
    </row>
    <row r="898" spans="1:54"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2"/>
    </row>
    <row r="899" spans="1:54"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2"/>
    </row>
    <row r="900" spans="1:54"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2"/>
    </row>
    <row r="901" spans="1:54"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2"/>
    </row>
    <row r="902" spans="1:54"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2"/>
    </row>
    <row r="903" spans="1:54"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2"/>
    </row>
    <row r="904" spans="1:54"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2"/>
    </row>
    <row r="905" spans="1:54"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2"/>
    </row>
    <row r="906" spans="1:54"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2"/>
    </row>
    <row r="907" spans="1:54"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2"/>
    </row>
    <row r="908" spans="1:54"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2"/>
    </row>
    <row r="909" spans="1:54"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2"/>
    </row>
    <row r="910" spans="1:54"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2"/>
    </row>
    <row r="911" spans="1:54"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2"/>
    </row>
    <row r="912" spans="1:54"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2"/>
    </row>
    <row r="913" spans="1:54"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2"/>
    </row>
    <row r="914" spans="1:54"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2"/>
    </row>
    <row r="915" spans="1:54"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2"/>
    </row>
    <row r="916" spans="1:54"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2"/>
    </row>
    <row r="917" spans="1:54"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2"/>
    </row>
    <row r="918" spans="1:54"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2"/>
    </row>
    <row r="919" spans="1:54"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2"/>
    </row>
    <row r="920" spans="1:54"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2"/>
    </row>
    <row r="921" spans="1:54"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2"/>
    </row>
    <row r="922" spans="1:54"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2"/>
    </row>
    <row r="923" spans="1:54"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2"/>
    </row>
    <row r="924" spans="1:54"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2"/>
    </row>
    <row r="925" spans="1:54"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2"/>
    </row>
    <row r="926" spans="1:54"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2"/>
    </row>
    <row r="927" spans="1:54"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2"/>
    </row>
    <row r="928" spans="1:54"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2"/>
    </row>
    <row r="929" spans="1:54"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2"/>
    </row>
    <row r="930" spans="1:54"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2"/>
    </row>
    <row r="931" spans="1:54"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2"/>
    </row>
    <row r="932" spans="1:54"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2"/>
    </row>
    <row r="933" spans="1:54"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2"/>
    </row>
    <row r="934" spans="1:54"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2"/>
    </row>
    <row r="935" spans="1:54"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2"/>
    </row>
    <row r="936" spans="1:54"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2"/>
    </row>
    <row r="937" spans="1:54"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2"/>
    </row>
    <row r="938" spans="1:54"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2"/>
    </row>
    <row r="939" spans="1:54"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2"/>
    </row>
    <row r="940" spans="1:54"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2"/>
    </row>
    <row r="941" spans="1:54"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2"/>
    </row>
    <row r="942" spans="1:54"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2"/>
    </row>
    <row r="943" spans="1:54"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2"/>
    </row>
    <row r="944" spans="1:54"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2"/>
    </row>
    <row r="945" spans="1:54"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2"/>
    </row>
    <row r="946" spans="1:54"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2"/>
    </row>
    <row r="947" spans="1:54"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2"/>
    </row>
    <row r="948" spans="1:54"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2"/>
    </row>
    <row r="949" spans="1:54"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2"/>
    </row>
    <row r="950" spans="1:54"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2"/>
    </row>
    <row r="951" spans="1:54"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2"/>
    </row>
    <row r="952" spans="1:54"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2"/>
    </row>
    <row r="953" spans="1:54"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2"/>
    </row>
    <row r="954" spans="1:54"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2"/>
    </row>
    <row r="955" spans="1:54"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2"/>
    </row>
    <row r="956" spans="1:54"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2"/>
    </row>
    <row r="957" spans="1:54"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2"/>
    </row>
    <row r="958" spans="1:54"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2"/>
    </row>
    <row r="959" spans="1:54"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2"/>
    </row>
    <row r="960" spans="1:54"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2"/>
    </row>
    <row r="961" spans="1:54"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2"/>
    </row>
    <row r="962" spans="1:54"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2"/>
    </row>
    <row r="963" spans="1:54"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2"/>
    </row>
    <row r="964" spans="1:54"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2"/>
    </row>
    <row r="965" spans="1:54"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2"/>
    </row>
    <row r="966" spans="1:54"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2"/>
    </row>
    <row r="967" spans="1:54"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2"/>
    </row>
    <row r="968" spans="1:54"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2"/>
    </row>
    <row r="969" spans="1:54"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2"/>
    </row>
    <row r="970" spans="1:54"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2"/>
    </row>
    <row r="971" spans="1:54"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2"/>
    </row>
    <row r="972" spans="1:54"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2"/>
    </row>
    <row r="973" spans="1:54"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2"/>
    </row>
    <row r="974" spans="1:54"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2"/>
    </row>
    <row r="975" spans="1:54"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2"/>
    </row>
    <row r="976" spans="1:54"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2"/>
    </row>
    <row r="977" spans="1:54"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2"/>
    </row>
    <row r="978" spans="1:54"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2"/>
    </row>
    <row r="979" spans="1:54"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2"/>
    </row>
    <row r="980" spans="1:54"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2"/>
    </row>
    <row r="981" spans="1:54"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2"/>
    </row>
    <row r="982" spans="1:54"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2"/>
    </row>
    <row r="983" spans="1:54"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2"/>
    </row>
    <row r="984" spans="1:54"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2"/>
    </row>
    <row r="985" spans="1:54"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2"/>
    </row>
    <row r="986" spans="1:54"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2"/>
    </row>
    <row r="987" spans="1:54"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2"/>
    </row>
    <row r="988" spans="1:54"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2"/>
    </row>
    <row r="989" spans="1:54"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2"/>
    </row>
    <row r="990" spans="1:54"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2"/>
    </row>
    <row r="991" spans="1:54"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2"/>
    </row>
    <row r="992" spans="1:54"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2"/>
    </row>
    <row r="993" spans="1:54"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2"/>
    </row>
    <row r="994" spans="1:54"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2"/>
    </row>
    <row r="995" spans="1:54"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2"/>
    </row>
    <row r="996" spans="1:54"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2"/>
    </row>
    <row r="997" spans="1:54"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2"/>
    </row>
    <row r="998" spans="1:54"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2"/>
    </row>
    <row r="999" spans="1:54"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2"/>
    </row>
    <row r="1000" spans="1:54"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2"/>
    </row>
    <row r="1001" spans="1:54"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2"/>
    </row>
    <row r="1002" spans="1:54"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2"/>
    </row>
    <row r="1003" spans="1:54"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2"/>
    </row>
    <row r="1004" spans="1:54"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2"/>
    </row>
    <row r="1005" spans="1:54"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2"/>
    </row>
    <row r="1006" spans="1:54"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2"/>
    </row>
    <row r="1007" spans="1:54"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2"/>
    </row>
    <row r="1008" spans="1:54"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2"/>
    </row>
    <row r="1009" spans="1:54"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2"/>
    </row>
    <row r="1010" spans="1:54"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2"/>
    </row>
    <row r="1011" spans="1:54"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2"/>
    </row>
    <row r="1012" spans="1:54"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2"/>
    </row>
    <row r="1013" spans="1:54"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2"/>
    </row>
    <row r="1014" spans="1:54"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2"/>
    </row>
    <row r="1015" spans="1:54"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2"/>
    </row>
    <row r="1016" spans="1:54"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2"/>
    </row>
    <row r="1017" spans="1:54"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2"/>
    </row>
    <row r="1018" spans="1:54"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2"/>
    </row>
    <row r="1019" spans="1:54"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2"/>
    </row>
    <row r="1020" spans="1:54"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2"/>
    </row>
    <row r="1021" spans="1:54"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2"/>
    </row>
    <row r="1022" spans="1:54"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2"/>
    </row>
    <row r="1023" spans="1:54"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2"/>
    </row>
    <row r="1024" spans="1:54"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2"/>
    </row>
    <row r="1025" spans="1:54"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2"/>
    </row>
    <row r="1026" spans="1:54"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2"/>
    </row>
    <row r="1027" spans="1:54"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2"/>
    </row>
    <row r="1028" spans="1:54"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2"/>
    </row>
    <row r="1029" spans="1:54"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2"/>
    </row>
    <row r="1030" spans="1:54"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2"/>
    </row>
    <row r="1031" spans="1:54"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2"/>
    </row>
    <row r="1032" spans="1:54"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2"/>
    </row>
    <row r="1033" spans="1:54"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2"/>
    </row>
    <row r="1034" spans="1:54"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2"/>
    </row>
    <row r="1035" spans="1:54"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2"/>
    </row>
    <row r="1036" spans="1:54"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2"/>
    </row>
    <row r="1037" spans="1:54"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2"/>
    </row>
    <row r="1038" spans="1:54"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2"/>
    </row>
    <row r="1039" spans="1:54"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2"/>
    </row>
    <row r="1040" spans="1:54"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2"/>
    </row>
    <row r="1041" spans="1:54"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2"/>
    </row>
    <row r="1042" spans="1:54"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2"/>
    </row>
    <row r="1043" spans="1:54"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2"/>
    </row>
    <row r="1044" spans="1:54"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2"/>
    </row>
    <row r="1045" spans="1:54"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2"/>
    </row>
    <row r="1046" spans="1:54"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2"/>
    </row>
    <row r="1047" spans="1:54"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2"/>
    </row>
    <row r="1048" spans="1:54"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2"/>
    </row>
    <row r="1049" spans="1:54"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2"/>
    </row>
    <row r="1050" spans="1:54"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2"/>
    </row>
    <row r="1051" spans="1:54"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2"/>
    </row>
    <row r="1052" spans="1:54"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2"/>
    </row>
    <row r="1053" spans="1:54"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2"/>
    </row>
    <row r="1054" spans="1:54"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2"/>
    </row>
    <row r="1055" spans="1:54"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2"/>
    </row>
    <row r="1056" spans="1:54"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2"/>
    </row>
    <row r="1057" spans="1:54"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2"/>
    </row>
    <row r="1058" spans="1:54"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2"/>
    </row>
    <row r="1059" spans="1:54"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2"/>
    </row>
    <row r="1060" spans="1:54"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2"/>
    </row>
    <row r="1061" spans="1:54"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2"/>
    </row>
    <row r="1062" spans="1:54"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2"/>
    </row>
    <row r="1063" spans="1:54"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2"/>
    </row>
    <row r="1064" spans="1:54"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2"/>
    </row>
    <row r="1065" spans="1:54"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2"/>
    </row>
    <row r="1066" spans="1:54"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2"/>
    </row>
    <row r="1067" spans="1:54"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2"/>
    </row>
    <row r="1068" spans="1:54"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2"/>
    </row>
    <row r="1069" spans="1:54"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2"/>
    </row>
    <row r="1070" spans="1:54"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2"/>
    </row>
    <row r="1071" spans="1:54"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2"/>
    </row>
    <row r="1072" spans="1:54"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2"/>
    </row>
    <row r="1073" spans="1:54"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2"/>
    </row>
    <row r="1074" spans="1:54"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2"/>
    </row>
    <row r="1075" spans="1:54"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2"/>
    </row>
    <row r="1076" spans="1:54"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2"/>
    </row>
    <row r="1077" spans="1:54"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2"/>
    </row>
    <row r="1078" spans="1:54"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2"/>
    </row>
    <row r="1079" spans="1:54"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2"/>
    </row>
    <row r="1080" spans="1:54"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2"/>
    </row>
    <row r="1081" spans="1:54"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2"/>
    </row>
    <row r="1082" spans="1:54"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2"/>
    </row>
    <row r="1083" spans="1:54"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2"/>
    </row>
    <row r="1084" spans="1:54"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2"/>
    </row>
    <row r="1085" spans="1:54"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2"/>
    </row>
    <row r="1086" spans="1:54"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2"/>
    </row>
    <row r="1087" spans="1:54"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2"/>
    </row>
    <row r="1088" spans="1:54"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2"/>
    </row>
    <row r="1089" spans="1:54"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2"/>
    </row>
    <row r="1090" spans="1:54"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2"/>
    </row>
    <row r="1091" spans="1:54"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2"/>
    </row>
    <row r="1092" spans="1:54"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2"/>
    </row>
    <row r="1093" spans="1:54"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2"/>
    </row>
    <row r="1094" spans="1:54"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2"/>
    </row>
    <row r="1095" spans="1:54"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2"/>
    </row>
    <row r="1096" spans="1:54"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2"/>
    </row>
    <row r="1097" spans="1:54"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2"/>
    </row>
    <row r="1098" spans="1:54"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2"/>
    </row>
    <row r="1099" spans="1:54"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2"/>
    </row>
    <row r="1100" spans="1:54"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2"/>
    </row>
    <row r="1101" spans="1:54"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2"/>
    </row>
    <row r="1102" spans="1:54"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2"/>
    </row>
    <row r="1103" spans="1:54"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2"/>
    </row>
    <row r="1104" spans="1:54"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2"/>
    </row>
    <row r="1105" spans="1:54"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2"/>
    </row>
    <row r="1106" spans="1:54"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2"/>
    </row>
    <row r="1107" spans="1:54"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2"/>
    </row>
    <row r="1108" spans="1:54"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2"/>
    </row>
    <row r="1109" spans="1:54"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2"/>
    </row>
    <row r="1110" spans="1:54"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2"/>
    </row>
    <row r="1111" spans="1:54"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2"/>
    </row>
    <row r="1112" spans="1:54"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2"/>
    </row>
    <row r="1113" spans="1:54"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2"/>
    </row>
    <row r="1114" spans="1:54"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2"/>
    </row>
    <row r="1115" spans="1:54"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2"/>
    </row>
    <row r="1116" spans="1:54"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2"/>
    </row>
    <row r="1117" spans="1:54"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2"/>
    </row>
    <row r="1118" spans="1:54"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2"/>
    </row>
    <row r="1119" spans="1:54"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2"/>
    </row>
    <row r="1120" spans="1:54"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2"/>
    </row>
    <row r="1121" spans="1:54"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2"/>
    </row>
    <row r="1122" spans="1:54"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2"/>
    </row>
    <row r="1123" spans="1:54"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2"/>
    </row>
    <row r="1124" spans="1:54"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2"/>
    </row>
    <row r="1125" spans="1:54"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2"/>
    </row>
    <row r="1126" spans="1:54"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2"/>
    </row>
    <row r="1127" spans="1:54"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2"/>
    </row>
    <row r="1128" spans="1:54"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2"/>
    </row>
    <row r="1129" spans="1:54"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2"/>
    </row>
    <row r="1130" spans="1:54"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2"/>
    </row>
    <row r="1131" spans="1:54"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2"/>
    </row>
    <row r="1132" spans="1:54"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2"/>
    </row>
    <row r="1133" spans="1:54"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2"/>
    </row>
    <row r="1134" spans="1:54"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2"/>
    </row>
    <row r="1135" spans="1:54"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2"/>
    </row>
    <row r="1136" spans="1:54"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2"/>
    </row>
    <row r="1137" spans="1:54"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2"/>
    </row>
    <row r="1138" spans="1:54"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2"/>
    </row>
    <row r="1139" spans="1:54"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2"/>
    </row>
    <row r="1140" spans="1:54"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2"/>
    </row>
    <row r="1141" spans="1:54"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2"/>
    </row>
    <row r="1142" spans="1:54"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2"/>
    </row>
    <row r="1143" spans="1:54"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2"/>
    </row>
    <row r="1144" spans="1:54"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2"/>
    </row>
    <row r="1145" spans="1:54"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2"/>
    </row>
    <row r="1146" spans="1:54"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2"/>
    </row>
    <row r="1147" spans="1:54"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2"/>
    </row>
    <row r="1148" spans="1:54"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2"/>
    </row>
    <row r="1149" spans="1:54"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2"/>
    </row>
    <row r="1150" spans="1:54"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2"/>
    </row>
    <row r="1151" spans="1:54"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2"/>
    </row>
    <row r="1152" spans="1:54"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2"/>
    </row>
    <row r="1153" spans="1:54"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2"/>
    </row>
    <row r="1154" spans="1:54"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2"/>
    </row>
    <row r="1155" spans="1:54"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2"/>
    </row>
    <row r="1156" spans="1:54"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2"/>
    </row>
    <row r="1157" spans="1:54"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2"/>
    </row>
    <row r="1158" spans="1:54"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2"/>
    </row>
    <row r="1159" spans="1:54"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2"/>
    </row>
    <row r="1160" spans="1:54"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2"/>
    </row>
    <row r="1161" spans="1:54"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2"/>
    </row>
    <row r="1162" spans="1:54"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2"/>
    </row>
    <row r="1163" spans="1:54"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2"/>
    </row>
    <row r="1164" spans="1:54"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2"/>
    </row>
    <row r="1165" spans="1:54"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2"/>
    </row>
    <row r="1166" spans="1:54"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2"/>
    </row>
    <row r="1167" spans="1:54"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2"/>
    </row>
    <row r="1168" spans="1:54"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2"/>
    </row>
    <row r="1169" spans="1:54"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2"/>
    </row>
    <row r="1170" spans="1:54"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2"/>
    </row>
    <row r="1171" spans="1:54"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2"/>
    </row>
    <row r="1172" spans="1:54"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2"/>
    </row>
    <row r="1173" spans="1:54"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2"/>
    </row>
    <row r="1174" spans="1:54"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2"/>
    </row>
    <row r="1175" spans="1:54"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2"/>
    </row>
    <row r="1176" spans="1:54"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2"/>
    </row>
    <row r="1177" spans="1:54"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2"/>
    </row>
    <row r="1178" spans="1:54"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2"/>
    </row>
    <row r="1179" spans="1:54"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2"/>
    </row>
    <row r="1180" spans="1:54"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2"/>
    </row>
    <row r="1181" spans="1:54"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2"/>
    </row>
    <row r="1182" spans="1:54"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2"/>
    </row>
    <row r="1183" spans="1:54"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2"/>
    </row>
    <row r="1184" spans="1:54"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2"/>
    </row>
    <row r="1185" spans="1:54"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2"/>
    </row>
    <row r="1186" spans="1:54"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2"/>
    </row>
    <row r="1187" spans="1:54"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2"/>
    </row>
    <row r="1188" spans="1:54"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2"/>
    </row>
    <row r="1189" spans="1:54"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2"/>
    </row>
    <row r="1190" spans="1:54"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2"/>
    </row>
    <row r="1191" spans="1:54"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2"/>
    </row>
    <row r="1192" spans="1:54"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2"/>
    </row>
    <row r="1193" spans="1:54"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2"/>
    </row>
    <row r="1194" spans="1:54"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2"/>
    </row>
    <row r="1195" spans="1:54"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2"/>
    </row>
    <row r="1196" spans="1:54"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2"/>
    </row>
    <row r="1197" spans="1:54"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2"/>
    </row>
    <row r="1198" spans="1:54"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2"/>
    </row>
    <row r="1199" spans="1:54"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2"/>
    </row>
    <row r="1200" spans="1:54"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2"/>
    </row>
    <row r="1201" spans="1:54"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2"/>
    </row>
    <row r="1202" spans="1:54"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2"/>
    </row>
    <row r="1203" spans="1:54"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2"/>
    </row>
    <row r="1204" spans="1:54"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2"/>
    </row>
    <row r="1205" spans="1:54"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2"/>
    </row>
    <row r="1206" spans="1:54"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2"/>
    </row>
    <row r="1207" spans="1:54"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2"/>
    </row>
    <row r="1208" spans="1:54"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2"/>
    </row>
    <row r="1209" spans="1:54"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2"/>
    </row>
    <row r="1210" spans="1:54"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2"/>
    </row>
    <row r="1211" spans="1:54"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2"/>
    </row>
    <row r="1212" spans="1:54"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2"/>
    </row>
    <row r="1213" spans="1:54"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2"/>
    </row>
    <row r="1214" spans="1:54"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2"/>
    </row>
    <row r="1215" spans="1:54"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2"/>
    </row>
    <row r="1216" spans="1:54"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2"/>
    </row>
    <row r="1217" spans="1:54"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2"/>
    </row>
    <row r="1218" spans="1:54"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2"/>
    </row>
    <row r="1219" spans="1:54"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2"/>
    </row>
    <row r="1220" spans="1:54"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2"/>
    </row>
    <row r="1221" spans="1:54"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2"/>
    </row>
    <row r="1222" spans="1:54"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2"/>
    </row>
    <row r="1223" spans="1:54"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2"/>
    </row>
    <row r="1224" spans="1:54"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2"/>
    </row>
    <row r="1225" spans="1:54"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2"/>
    </row>
    <row r="1226" spans="1:54"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2"/>
    </row>
    <row r="1227" spans="1:54"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2"/>
    </row>
    <row r="1228" spans="1:54"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2"/>
    </row>
    <row r="1229" spans="1:54"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2"/>
    </row>
    <row r="1230" spans="1:54"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2"/>
    </row>
    <row r="1231" spans="1:54"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2"/>
    </row>
    <row r="1232" spans="1:54"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2"/>
    </row>
    <row r="1233" spans="1:54"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2"/>
    </row>
    <row r="1234" spans="1:54"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2"/>
    </row>
    <row r="1235" spans="1:54"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2"/>
    </row>
    <row r="1236" spans="1:54"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2"/>
    </row>
    <row r="1237" spans="1:54"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2"/>
    </row>
    <row r="1238" spans="1:54"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2"/>
    </row>
    <row r="1239" spans="1:54"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2"/>
    </row>
    <row r="1240" spans="1:54"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2"/>
    </row>
    <row r="1241" spans="1:54"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2"/>
    </row>
    <row r="1242" spans="1:54"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2"/>
    </row>
    <row r="1243" spans="1:54"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2"/>
    </row>
    <row r="1244" spans="1:54"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2"/>
    </row>
    <row r="1245" spans="1:54"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2"/>
    </row>
    <row r="1246" spans="1:54"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2"/>
    </row>
    <row r="1247" spans="1:54"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2"/>
    </row>
    <row r="1248" spans="1:54"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2"/>
    </row>
    <row r="1249" spans="1:54"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2"/>
    </row>
    <row r="1250" spans="1:54"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2"/>
    </row>
    <row r="1251" spans="1:54"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2"/>
    </row>
    <row r="1252" spans="1:54"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2"/>
    </row>
    <row r="1253" spans="1:54"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2"/>
    </row>
    <row r="1254" spans="1:54"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2"/>
    </row>
    <row r="1255" spans="1:54"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2"/>
    </row>
    <row r="1256" spans="1:54"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2"/>
    </row>
    <row r="1257" spans="1:54"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2"/>
    </row>
    <row r="1258" spans="1:54"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2"/>
    </row>
    <row r="1259" spans="1:54"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2"/>
    </row>
    <row r="1260" spans="1:54"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2"/>
    </row>
    <row r="1261" spans="1:54"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2"/>
    </row>
    <row r="1262" spans="1:54"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2"/>
    </row>
    <row r="1263" spans="1:54"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2"/>
    </row>
    <row r="1264" spans="1:54"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2"/>
    </row>
    <row r="1265" spans="1:54"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2"/>
    </row>
    <row r="1266" spans="1:54"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2"/>
    </row>
    <row r="1267" spans="1:54"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2"/>
    </row>
    <row r="1268" spans="1:54"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2"/>
    </row>
    <row r="1269" spans="1:54"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2"/>
    </row>
    <row r="1270" spans="1:54"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2"/>
    </row>
    <row r="1271" spans="1:54"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2"/>
    </row>
    <row r="1272" spans="1:54"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2"/>
    </row>
    <row r="1273" spans="1:54"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2"/>
    </row>
    <row r="1274" spans="1:54"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2"/>
    </row>
    <row r="1275" spans="1:54"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2"/>
    </row>
    <row r="1276" spans="1:54"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2"/>
    </row>
    <row r="1277" spans="1:54"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2"/>
    </row>
    <row r="1278" spans="1:54"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2"/>
    </row>
    <row r="1279" spans="1:54"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2"/>
    </row>
    <row r="1280" spans="1:54"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2"/>
    </row>
    <row r="1281" spans="1:54"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2"/>
    </row>
    <row r="1282" spans="1:54"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2"/>
    </row>
    <row r="1283" spans="1:54"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2"/>
    </row>
    <row r="1284" spans="1:54"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2"/>
    </row>
    <row r="1285" spans="1:54"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2"/>
    </row>
    <row r="1286" spans="1:54"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2"/>
    </row>
    <row r="1287" spans="1:54"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2"/>
    </row>
    <row r="1288" spans="1:54"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2"/>
    </row>
    <row r="1289" spans="1:54"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2"/>
    </row>
    <row r="1290" spans="1:54"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2"/>
    </row>
    <row r="1291" spans="1:54"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2"/>
    </row>
    <row r="1292" spans="1:54"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2"/>
    </row>
    <row r="1293" spans="1:54"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2"/>
    </row>
    <row r="1294" spans="1:54"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2"/>
    </row>
    <row r="1295" spans="1:54"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2"/>
    </row>
    <row r="1296" spans="1:54"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2"/>
    </row>
    <row r="1297" spans="1:54"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2"/>
    </row>
    <row r="1298" spans="1:54"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2"/>
    </row>
    <row r="1299" spans="1:54"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2"/>
    </row>
    <row r="1300" spans="1:54"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2"/>
    </row>
    <row r="1301" spans="1:54"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2"/>
    </row>
    <row r="1302" spans="1:54"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2"/>
    </row>
    <row r="1303" spans="1:54"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2"/>
    </row>
    <row r="1304" spans="1:54"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2"/>
    </row>
    <row r="1305" spans="1:54"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2"/>
    </row>
    <row r="1306" spans="1:54"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2"/>
    </row>
    <row r="1307" spans="1:54"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2"/>
    </row>
    <row r="1308" spans="1:54"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2"/>
    </row>
    <row r="1309" spans="1:54"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2"/>
    </row>
    <row r="1310" spans="1:54"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2"/>
    </row>
    <row r="1311" spans="1:54"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2"/>
    </row>
    <row r="1312" spans="1:54"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2"/>
    </row>
    <row r="1313" spans="1:54"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2"/>
    </row>
    <row r="1314" spans="1:54"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2"/>
    </row>
    <row r="1315" spans="1:54"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2"/>
    </row>
    <row r="1316" spans="1:54"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2"/>
    </row>
    <row r="1317" spans="1:54"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2"/>
    </row>
    <row r="1318" spans="1:54"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2"/>
    </row>
    <row r="1319" spans="1:54"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2"/>
    </row>
    <row r="1320" spans="1:54"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2"/>
    </row>
    <row r="1321" spans="1:54"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2"/>
    </row>
    <row r="1322" spans="1:54"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2"/>
    </row>
    <row r="1323" spans="1:54"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2"/>
    </row>
    <row r="1324" spans="1:54"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2"/>
    </row>
    <row r="1325" spans="1:54"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2"/>
    </row>
    <row r="1326" spans="1:54"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2"/>
    </row>
    <row r="1327" spans="1:54"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2"/>
    </row>
    <row r="1328" spans="1:54"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2"/>
    </row>
    <row r="1329" spans="1:54"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2"/>
    </row>
    <row r="1330" spans="1:54"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2"/>
    </row>
    <row r="1331" spans="1:54"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2"/>
    </row>
    <row r="1332" spans="1:54"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2"/>
    </row>
    <row r="1333" spans="1:54"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2"/>
    </row>
    <row r="1334" spans="1:54"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2"/>
    </row>
    <row r="1335" spans="1:54"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2"/>
    </row>
    <row r="1336" spans="1:54"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2"/>
    </row>
    <row r="1337" spans="1:54"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2"/>
    </row>
    <row r="1338" spans="1:54"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2"/>
    </row>
    <row r="1339" spans="1:54"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2"/>
    </row>
    <row r="1340" spans="1:54"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2"/>
    </row>
    <row r="1341" spans="1:54"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2"/>
    </row>
    <row r="1342" spans="1:54"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2"/>
    </row>
    <row r="1343" spans="1:54"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2"/>
    </row>
    <row r="1344" spans="1:54"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2"/>
    </row>
    <row r="1345" spans="1:54"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2"/>
    </row>
    <row r="1346" spans="1:54"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2"/>
    </row>
    <row r="1347" spans="1:54"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2"/>
    </row>
    <row r="1348" spans="1:54"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2"/>
    </row>
    <row r="1349" spans="1:54"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2"/>
    </row>
    <row r="1350" spans="1:54"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2"/>
    </row>
    <row r="1351" spans="1:54"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2"/>
    </row>
    <row r="1352" spans="1:54"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2"/>
    </row>
    <row r="1353" spans="1:54"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2"/>
    </row>
    <row r="1354" spans="1:54"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2"/>
    </row>
    <row r="1355" spans="1:54"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2"/>
    </row>
    <row r="1356" spans="1:54"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2"/>
    </row>
    <row r="1357" spans="1:54"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2"/>
    </row>
    <row r="1358" spans="1:54"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2"/>
    </row>
    <row r="1359" spans="1:54"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2"/>
    </row>
    <row r="1360" spans="1:54"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2"/>
    </row>
    <row r="1361" spans="1:54"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2"/>
    </row>
    <row r="1362" spans="1:54"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2"/>
    </row>
    <row r="1363" spans="1:54"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2"/>
    </row>
    <row r="1364" spans="1:54"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2"/>
    </row>
    <row r="1365" spans="1:54"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2"/>
    </row>
    <row r="1366" spans="1:54"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2"/>
    </row>
    <row r="1367" spans="1:54"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2"/>
    </row>
    <row r="1368" spans="1:54"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2"/>
    </row>
    <row r="1369" spans="1:54"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2"/>
    </row>
    <row r="1370" spans="1:54"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2"/>
    </row>
    <row r="1371" spans="1:54"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2"/>
    </row>
    <row r="1372" spans="1:54"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2"/>
    </row>
    <row r="1373" spans="1:54"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2"/>
    </row>
    <row r="1374" spans="1:54"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2"/>
    </row>
    <row r="1375" spans="1:54"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2"/>
    </row>
    <row r="1376" spans="1:54"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2"/>
    </row>
    <row r="1377" spans="1:54"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2"/>
    </row>
    <row r="1378" spans="1:54"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2"/>
    </row>
    <row r="1379" spans="1:54"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2"/>
    </row>
    <row r="1380" spans="1:54"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2"/>
    </row>
    <row r="1381" spans="1:54"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2"/>
    </row>
    <row r="1382" spans="1:54"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2"/>
    </row>
    <row r="1383" spans="1:54"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2"/>
    </row>
    <row r="1384" spans="1:54"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2"/>
    </row>
    <row r="1385" spans="1:54"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2"/>
    </row>
    <row r="1386" spans="1:54"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2"/>
    </row>
    <row r="1387" spans="1:54"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2"/>
    </row>
    <row r="1388" spans="1:54"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2"/>
    </row>
    <row r="1389" spans="1:54"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2"/>
    </row>
    <row r="1390" spans="1:54"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2"/>
    </row>
    <row r="1391" spans="1:54"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2"/>
    </row>
    <row r="1392" spans="1:54"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37"/>
      <c r="AZ1392" s="137"/>
      <c r="BA1392" s="137"/>
      <c r="BB1392" s="12"/>
    </row>
    <row r="1393" spans="1:54"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37"/>
      <c r="AZ1393" s="137"/>
      <c r="BA1393" s="137"/>
      <c r="BB1393" s="12"/>
    </row>
    <row r="1394" spans="1:54"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37"/>
      <c r="AZ1394" s="137"/>
      <c r="BA1394" s="137"/>
      <c r="BB1394" s="12"/>
    </row>
    <row r="1395" spans="1:54"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37"/>
      <c r="AZ1395" s="137"/>
      <c r="BA1395" s="137"/>
      <c r="BB1395" s="12"/>
    </row>
    <row r="1396" spans="1:54"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37"/>
      <c r="AZ1396" s="137"/>
      <c r="BA1396" s="137"/>
      <c r="BB1396" s="12"/>
    </row>
    <row r="1397" spans="1:54"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37"/>
      <c r="AZ1397" s="137"/>
      <c r="BA1397" s="137"/>
      <c r="BB1397" s="12"/>
    </row>
    <row r="1398" spans="1:54"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37"/>
      <c r="AZ1398" s="137"/>
      <c r="BA1398" s="137"/>
      <c r="BB1398" s="12"/>
    </row>
    <row r="1399" spans="1:54"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37"/>
      <c r="AZ1399" s="137"/>
      <c r="BA1399" s="137"/>
      <c r="BB1399" s="12"/>
    </row>
    <row r="1400" spans="1:54"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37"/>
      <c r="AZ1400" s="137"/>
      <c r="BA1400" s="137"/>
      <c r="BB1400" s="12"/>
    </row>
    <row r="1401" spans="1:54"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37"/>
      <c r="AZ1401" s="137"/>
      <c r="BA1401" s="137"/>
      <c r="BB1401" s="12"/>
    </row>
    <row r="1402" spans="1:54"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37"/>
      <c r="AZ1402" s="137"/>
      <c r="BA1402" s="137"/>
      <c r="BB1402" s="12"/>
    </row>
    <row r="1403" spans="1:54"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37"/>
      <c r="AZ1403" s="137"/>
      <c r="BA1403" s="137"/>
      <c r="BB1403" s="12"/>
    </row>
    <row r="1404" spans="1:54"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37"/>
      <c r="AZ1404" s="137"/>
      <c r="BA1404" s="137"/>
      <c r="BB1404" s="12"/>
    </row>
    <row r="1405" spans="1:54"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37"/>
      <c r="AZ1405" s="137"/>
      <c r="BA1405" s="137"/>
      <c r="BB1405" s="12"/>
    </row>
    <row r="1406" spans="1:54"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37"/>
      <c r="AZ1406" s="137"/>
      <c r="BA1406" s="137"/>
      <c r="BB1406" s="12"/>
    </row>
    <row r="1407" spans="1:54"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2"/>
    </row>
    <row r="1408" spans="1:54"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37"/>
      <c r="AZ1408" s="137"/>
      <c r="BA1408" s="137"/>
      <c r="BB1408" s="12"/>
    </row>
    <row r="1409" spans="1:54"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37"/>
      <c r="AZ1409" s="137"/>
      <c r="BA1409" s="137"/>
      <c r="BB1409" s="12"/>
    </row>
    <row r="1410" spans="1:54"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37"/>
      <c r="AZ1410" s="137"/>
      <c r="BA1410" s="137"/>
      <c r="BB1410" s="12"/>
    </row>
    <row r="1411" spans="1:54"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37"/>
      <c r="AZ1411" s="137"/>
      <c r="BA1411" s="137"/>
      <c r="BB1411" s="12"/>
    </row>
    <row r="1412" spans="1:54"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37"/>
      <c r="AZ1412" s="137"/>
      <c r="BA1412" s="137"/>
      <c r="BB1412" s="12"/>
    </row>
    <row r="1413" spans="1:54"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37"/>
      <c r="AZ1413" s="137"/>
      <c r="BA1413" s="137"/>
      <c r="BB1413" s="12"/>
    </row>
    <row r="1414" spans="1:54"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37"/>
      <c r="AZ1414" s="137"/>
      <c r="BA1414" s="137"/>
      <c r="BB1414" s="12"/>
    </row>
    <row r="1415" spans="1:54"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37"/>
      <c r="AZ1415" s="137"/>
      <c r="BA1415" s="137"/>
      <c r="BB1415" s="12"/>
    </row>
    <row r="1416" spans="1:54"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37"/>
      <c r="AZ1416" s="137"/>
      <c r="BA1416" s="137"/>
      <c r="BB1416" s="12"/>
    </row>
    <row r="1417" spans="1:54"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37"/>
      <c r="AZ1417" s="137"/>
      <c r="BA1417" s="137"/>
      <c r="BB1417" s="12"/>
    </row>
    <row r="1418" spans="1:54"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37"/>
      <c r="AZ1418" s="137"/>
      <c r="BA1418" s="137"/>
      <c r="BB1418" s="12"/>
    </row>
    <row r="1419" spans="1:54"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37"/>
      <c r="AZ1419" s="137"/>
      <c r="BA1419" s="137"/>
      <c r="BB1419" s="12"/>
    </row>
    <row r="1420" spans="1:54"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37"/>
      <c r="AZ1420" s="137"/>
      <c r="BA1420" s="137"/>
      <c r="BB1420" s="12"/>
    </row>
    <row r="1421" spans="1:54"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37"/>
      <c r="AZ1421" s="137"/>
      <c r="BA1421" s="137"/>
      <c r="BB1421" s="12"/>
    </row>
    <row r="1422" spans="1:54"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37"/>
      <c r="AZ1422" s="137"/>
      <c r="BA1422" s="137"/>
      <c r="BB1422" s="12"/>
    </row>
    <row r="1423" spans="1:54"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37"/>
      <c r="AZ1423" s="137"/>
      <c r="BA1423" s="137"/>
      <c r="BB1423" s="12"/>
    </row>
    <row r="1424" spans="1:54"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37"/>
      <c r="AZ1424" s="137"/>
      <c r="BA1424" s="137"/>
      <c r="BB1424" s="12"/>
    </row>
    <row r="1425" spans="1:54"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37"/>
      <c r="AZ1425" s="137"/>
      <c r="BA1425" s="137"/>
      <c r="BB1425" s="12"/>
    </row>
    <row r="1426" spans="1:54"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37"/>
      <c r="AZ1426" s="137"/>
      <c r="BA1426" s="137"/>
      <c r="BB1426" s="12"/>
    </row>
    <row r="1427" spans="1:54"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37"/>
      <c r="AZ1427" s="137"/>
      <c r="BA1427" s="137"/>
      <c r="BB1427" s="12"/>
    </row>
    <row r="1428" spans="1:54"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37"/>
      <c r="AZ1428" s="137"/>
      <c r="BA1428" s="137"/>
      <c r="BB1428" s="12"/>
    </row>
    <row r="1429" spans="1:54"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37"/>
      <c r="AZ1429" s="137"/>
      <c r="BA1429" s="137"/>
      <c r="BB1429" s="12"/>
    </row>
    <row r="1430" spans="1:54"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37"/>
      <c r="AZ1430" s="137"/>
      <c r="BA1430" s="137"/>
      <c r="BB1430" s="12"/>
    </row>
    <row r="1431" spans="1:54"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37"/>
      <c r="AZ1431" s="137"/>
      <c r="BA1431" s="137"/>
      <c r="BB1431" s="12"/>
    </row>
    <row r="1432" spans="1:54"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37"/>
      <c r="AZ1432" s="137"/>
      <c r="BA1432" s="137"/>
      <c r="BB1432" s="12"/>
    </row>
    <row r="1433" spans="1:54"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37"/>
      <c r="AZ1433" s="137"/>
      <c r="BA1433" s="137"/>
      <c r="BB1433" s="12"/>
    </row>
    <row r="1434" spans="1:54"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37"/>
      <c r="AZ1434" s="137"/>
      <c r="BA1434" s="137"/>
      <c r="BB1434" s="12"/>
    </row>
    <row r="1435" spans="1:54"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37"/>
      <c r="AZ1435" s="137"/>
      <c r="BA1435" s="137"/>
      <c r="BB1435" s="12"/>
    </row>
    <row r="1436" spans="1:54"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37"/>
      <c r="AZ1436" s="137"/>
      <c r="BA1436" s="137"/>
      <c r="BB1436" s="12"/>
    </row>
    <row r="1437" spans="1:54"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37"/>
      <c r="AZ1437" s="137"/>
      <c r="BA1437" s="137"/>
      <c r="BB1437" s="12"/>
    </row>
    <row r="1438" spans="1:54"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37"/>
      <c r="AZ1438" s="137"/>
      <c r="BA1438" s="137"/>
      <c r="BB1438" s="12"/>
    </row>
    <row r="1439" spans="1:54"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37"/>
      <c r="AZ1439" s="137"/>
      <c r="BA1439" s="137"/>
      <c r="BB1439" s="12"/>
    </row>
    <row r="1440" spans="1:54"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37"/>
      <c r="AZ1440" s="137"/>
      <c r="BA1440" s="137"/>
      <c r="BB1440" s="12"/>
    </row>
    <row r="1441" spans="1:54"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37"/>
      <c r="AZ1441" s="137"/>
      <c r="BA1441" s="137"/>
      <c r="BB1441" s="12"/>
    </row>
    <row r="1442" spans="1:54"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37"/>
      <c r="AZ1442" s="137"/>
      <c r="BA1442" s="137"/>
      <c r="BB1442" s="12"/>
    </row>
    <row r="1443" spans="1:54"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37"/>
      <c r="AZ1443" s="137"/>
      <c r="BA1443" s="137"/>
      <c r="BB1443" s="12"/>
    </row>
    <row r="1444" spans="1:54"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37"/>
      <c r="AZ1444" s="137"/>
      <c r="BA1444" s="137"/>
      <c r="BB1444" s="12"/>
    </row>
    <row r="1445" spans="1:54"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37"/>
      <c r="AZ1445" s="137"/>
      <c r="BA1445" s="137"/>
      <c r="BB1445" s="12"/>
    </row>
    <row r="1446" spans="1:54"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37"/>
      <c r="AZ1446" s="137"/>
      <c r="BA1446" s="137"/>
      <c r="BB1446" s="12"/>
    </row>
    <row r="1447" spans="1:54"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37"/>
      <c r="AZ1447" s="137"/>
      <c r="BA1447" s="137"/>
      <c r="BB1447" s="12"/>
    </row>
    <row r="1448" spans="1:54"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37"/>
      <c r="AZ1448" s="137"/>
      <c r="BA1448" s="137"/>
      <c r="BB1448" s="12"/>
    </row>
    <row r="1449" spans="1:54"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37"/>
      <c r="AZ1449" s="137"/>
      <c r="BA1449" s="137"/>
      <c r="BB1449" s="12"/>
    </row>
    <row r="1450" spans="1:54"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37"/>
      <c r="AZ1450" s="137"/>
      <c r="BA1450" s="137"/>
      <c r="BB1450" s="12"/>
    </row>
    <row r="1451" spans="1:54"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37"/>
      <c r="AZ1451" s="137"/>
      <c r="BA1451" s="137"/>
      <c r="BB1451" s="12"/>
    </row>
    <row r="1452" spans="1:54"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37"/>
      <c r="AZ1452" s="137"/>
      <c r="BA1452" s="137"/>
      <c r="BB1452" s="12"/>
    </row>
    <row r="1453" spans="1:54"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37"/>
      <c r="AZ1453" s="137"/>
      <c r="BA1453" s="137"/>
      <c r="BB1453" s="12"/>
    </row>
    <row r="1454" spans="1:54"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37"/>
      <c r="AZ1454" s="137"/>
      <c r="BA1454" s="137"/>
      <c r="BB1454" s="12"/>
    </row>
    <row r="1455" spans="1:54"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37"/>
      <c r="AZ1455" s="137"/>
      <c r="BA1455" s="137"/>
      <c r="BB1455" s="12"/>
    </row>
    <row r="1456" spans="1:54"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37"/>
      <c r="AZ1456" s="137"/>
      <c r="BA1456" s="137"/>
      <c r="BB1456" s="12"/>
    </row>
    <row r="1457" spans="1:54"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37"/>
      <c r="AZ1457" s="137"/>
      <c r="BA1457" s="137"/>
      <c r="BB1457" s="12"/>
    </row>
    <row r="1458" spans="1:54"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37"/>
      <c r="AZ1458" s="137"/>
      <c r="BA1458" s="137"/>
      <c r="BB1458" s="12"/>
    </row>
    <row r="1459" spans="1:54"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37"/>
      <c r="AZ1459" s="137"/>
      <c r="BA1459" s="137"/>
      <c r="BB1459" s="12"/>
    </row>
    <row r="1460" spans="1:54"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37"/>
      <c r="AZ1460" s="137"/>
      <c r="BA1460" s="137"/>
      <c r="BB1460" s="12"/>
    </row>
    <row r="1461" spans="1:54"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37"/>
      <c r="AZ1461" s="137"/>
      <c r="BA1461" s="137"/>
      <c r="BB1461" s="12"/>
    </row>
    <row r="1462" spans="1:54"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37"/>
      <c r="AZ1462" s="137"/>
      <c r="BA1462" s="137"/>
      <c r="BB1462" s="12"/>
    </row>
    <row r="1463" spans="1:54"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37"/>
      <c r="AZ1463" s="137"/>
      <c r="BA1463" s="137"/>
      <c r="BB1463" s="12"/>
    </row>
    <row r="1464" spans="1:54"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37"/>
      <c r="AZ1464" s="137"/>
      <c r="BA1464" s="137"/>
      <c r="BB1464" s="12"/>
    </row>
    <row r="1465" spans="1:54"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37"/>
      <c r="AZ1465" s="137"/>
      <c r="BA1465" s="137"/>
      <c r="BB1465" s="12"/>
    </row>
    <row r="1466" spans="1:54"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37"/>
      <c r="AZ1466" s="137"/>
      <c r="BA1466" s="137"/>
      <c r="BB1466" s="12"/>
    </row>
    <row r="1467" spans="1:54"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37"/>
      <c r="AZ1467" s="137"/>
      <c r="BA1467" s="137"/>
      <c r="BB1467" s="12"/>
    </row>
    <row r="1468" spans="1:54"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37"/>
      <c r="AZ1468" s="137"/>
      <c r="BA1468" s="137"/>
      <c r="BB1468" s="12"/>
    </row>
    <row r="1469" spans="1:54"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37"/>
      <c r="AZ1469" s="137"/>
      <c r="BA1469" s="137"/>
      <c r="BB1469" s="12"/>
    </row>
    <row r="1470" spans="1:54"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37"/>
      <c r="AZ1470" s="137"/>
      <c r="BA1470" s="137"/>
      <c r="BB1470" s="12"/>
    </row>
    <row r="1471" spans="1:54"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37"/>
      <c r="AZ1471" s="137"/>
      <c r="BA1471" s="137"/>
      <c r="BB1471" s="12"/>
    </row>
    <row r="1472" spans="1:54"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37"/>
      <c r="AZ1472" s="137"/>
      <c r="BA1472" s="137"/>
      <c r="BB1472" s="12"/>
    </row>
    <row r="1473" spans="1:54"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37"/>
      <c r="AZ1473" s="137"/>
      <c r="BA1473" s="137"/>
      <c r="BB1473" s="12"/>
    </row>
    <row r="1474" spans="1:54"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37"/>
      <c r="AZ1474" s="137"/>
      <c r="BA1474" s="137"/>
      <c r="BB1474" s="12"/>
    </row>
    <row r="1475" spans="1:54"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37"/>
      <c r="AZ1475" s="137"/>
      <c r="BA1475" s="137"/>
      <c r="BB1475" s="12"/>
    </row>
    <row r="1476" spans="1:54"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37"/>
      <c r="AZ1476" s="137"/>
      <c r="BA1476" s="137"/>
      <c r="BB1476" s="12"/>
    </row>
    <row r="1477" spans="1:54"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37"/>
      <c r="AZ1477" s="137"/>
      <c r="BA1477" s="137"/>
      <c r="BB1477" s="12"/>
    </row>
    <row r="1478" spans="1:54"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37"/>
      <c r="AZ1478" s="137"/>
      <c r="BA1478" s="137"/>
      <c r="BB1478" s="12"/>
    </row>
    <row r="1479" spans="1:54"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37"/>
      <c r="AZ1479" s="137"/>
      <c r="BA1479" s="137"/>
      <c r="BB1479" s="12"/>
    </row>
    <row r="1480" spans="1:54"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37"/>
      <c r="AZ1480" s="137"/>
      <c r="BA1480" s="137"/>
      <c r="BB1480" s="12"/>
    </row>
    <row r="1481" spans="1:54"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37"/>
      <c r="AZ1481" s="137"/>
      <c r="BA1481" s="137"/>
      <c r="BB1481" s="12"/>
    </row>
    <row r="1482" spans="1:54"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37"/>
      <c r="AZ1482" s="137"/>
      <c r="BA1482" s="137"/>
      <c r="BB1482" s="12"/>
    </row>
    <row r="1483" spans="1:54"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37"/>
      <c r="AZ1483" s="137"/>
      <c r="BA1483" s="137"/>
      <c r="BB1483" s="12"/>
    </row>
    <row r="1484" spans="1:54"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37"/>
      <c r="AZ1484" s="137"/>
      <c r="BA1484" s="137"/>
      <c r="BB1484" s="12"/>
    </row>
    <row r="1485" spans="1:54"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37"/>
      <c r="AZ1485" s="137"/>
      <c r="BA1485" s="137"/>
      <c r="BB1485" s="12"/>
    </row>
    <row r="1486" spans="1:54"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37"/>
      <c r="AZ1486" s="137"/>
      <c r="BA1486" s="137"/>
      <c r="BB1486" s="12"/>
    </row>
    <row r="1487" spans="1:54"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37"/>
      <c r="AZ1487" s="137"/>
      <c r="BA1487" s="137"/>
      <c r="BB1487" s="12"/>
    </row>
    <row r="1488" spans="1:54"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37"/>
      <c r="AZ1488" s="137"/>
      <c r="BA1488" s="137"/>
      <c r="BB1488" s="12"/>
    </row>
    <row r="1489" spans="1:54"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37"/>
      <c r="AZ1489" s="137"/>
      <c r="BA1489" s="137"/>
      <c r="BB1489" s="12"/>
    </row>
    <row r="1490" spans="1:54"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37"/>
      <c r="AZ1490" s="137"/>
      <c r="BA1490" s="137"/>
      <c r="BB1490" s="12"/>
    </row>
    <row r="1491" spans="1:54"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37"/>
      <c r="AZ1491" s="137"/>
      <c r="BA1491" s="137"/>
      <c r="BB1491" s="12"/>
    </row>
    <row r="1492" spans="1:54"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37"/>
      <c r="AZ1492" s="137"/>
      <c r="BA1492" s="137"/>
      <c r="BB1492" s="12"/>
    </row>
    <row r="1493" spans="1:54"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37"/>
      <c r="AZ1493" s="137"/>
      <c r="BA1493" s="137"/>
      <c r="BB1493" s="12"/>
    </row>
    <row r="1494" spans="1:54"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37"/>
      <c r="AZ1494" s="137"/>
      <c r="BA1494" s="137"/>
      <c r="BB1494" s="12"/>
    </row>
    <row r="1495" spans="1:54"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37"/>
      <c r="AZ1495" s="137"/>
      <c r="BA1495" s="137"/>
      <c r="BB1495" s="12"/>
    </row>
    <row r="1496" spans="1:54"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37"/>
      <c r="AZ1496" s="137"/>
      <c r="BA1496" s="137"/>
      <c r="BB1496" s="12"/>
    </row>
    <row r="1497" spans="1:54"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37"/>
      <c r="AZ1497" s="137"/>
      <c r="BA1497" s="137"/>
      <c r="BB1497" s="12"/>
    </row>
    <row r="1498" spans="1:54"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37"/>
      <c r="AZ1498" s="137"/>
      <c r="BA1498" s="137"/>
      <c r="BB1498" s="12"/>
    </row>
    <row r="1499" spans="1:54"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37"/>
      <c r="AZ1499" s="137"/>
      <c r="BA1499" s="137"/>
      <c r="BB1499" s="12"/>
    </row>
    <row r="1500" spans="1:54"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37"/>
      <c r="AZ1500" s="137"/>
      <c r="BA1500" s="137"/>
      <c r="BB1500" s="12"/>
    </row>
    <row r="1501" spans="1:54"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37"/>
      <c r="AZ1501" s="137"/>
      <c r="BA1501" s="137"/>
      <c r="BB1501" s="12"/>
    </row>
    <row r="1502" spans="1:54"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37"/>
      <c r="AZ1502" s="137"/>
      <c r="BA1502" s="137"/>
      <c r="BB1502" s="12"/>
    </row>
    <row r="1503" spans="1:54"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37"/>
      <c r="AZ1503" s="137"/>
      <c r="BA1503" s="137"/>
      <c r="BB1503" s="12"/>
    </row>
    <row r="1504" spans="1:54"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37"/>
      <c r="AZ1504" s="137"/>
      <c r="BA1504" s="137"/>
      <c r="BB1504" s="12"/>
    </row>
    <row r="1505" spans="1:54"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37"/>
      <c r="AZ1505" s="137"/>
      <c r="BA1505" s="137"/>
      <c r="BB1505" s="12"/>
    </row>
    <row r="1506" spans="1:54"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37"/>
      <c r="AZ1506" s="137"/>
      <c r="BA1506" s="137"/>
      <c r="BB1506" s="12"/>
    </row>
    <row r="1507" spans="1:54"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37"/>
      <c r="AZ1507" s="137"/>
      <c r="BA1507" s="137"/>
      <c r="BB1507" s="12"/>
    </row>
    <row r="1508" spans="1:54"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37"/>
      <c r="AZ1508" s="137"/>
      <c r="BA1508" s="137"/>
      <c r="BB1508" s="12"/>
    </row>
    <row r="1509" spans="1:54"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37"/>
      <c r="AZ1509" s="137"/>
      <c r="BA1509" s="137"/>
      <c r="BB1509" s="12"/>
    </row>
    <row r="1510" spans="1:54"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37"/>
      <c r="AZ1510" s="137"/>
      <c r="BA1510" s="137"/>
      <c r="BB1510" s="12"/>
    </row>
    <row r="1511" spans="1:54"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37"/>
      <c r="AZ1511" s="137"/>
      <c r="BA1511" s="137"/>
      <c r="BB1511" s="12"/>
    </row>
    <row r="1512" spans="1:54"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37"/>
      <c r="AZ1512" s="137"/>
      <c r="BA1512" s="137"/>
      <c r="BB1512" s="12"/>
    </row>
    <row r="1513" spans="1:54"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37"/>
      <c r="AZ1513" s="137"/>
      <c r="BA1513" s="137"/>
      <c r="BB1513" s="12"/>
    </row>
    <row r="1514" spans="1:54"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37"/>
      <c r="AZ1514" s="137"/>
      <c r="BA1514" s="137"/>
      <c r="BB1514" s="12"/>
    </row>
    <row r="1515" spans="1:54"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37"/>
      <c r="AZ1515" s="137"/>
      <c r="BA1515" s="137"/>
      <c r="BB1515" s="12"/>
    </row>
    <row r="1516" spans="1:54"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37"/>
      <c r="AZ1516" s="137"/>
      <c r="BA1516" s="137"/>
      <c r="BB1516" s="12"/>
    </row>
    <row r="1517" spans="1:54"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37"/>
      <c r="AZ1517" s="137"/>
      <c r="BA1517" s="137"/>
      <c r="BB1517" s="12"/>
    </row>
    <row r="1518" spans="1:54"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37"/>
      <c r="AZ1518" s="137"/>
      <c r="BA1518" s="137"/>
      <c r="BB1518" s="12"/>
    </row>
    <row r="1519" spans="1:54"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37"/>
      <c r="AZ1519" s="137"/>
      <c r="BA1519" s="137"/>
      <c r="BB1519" s="12"/>
    </row>
    <row r="1520" spans="1:54"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37"/>
      <c r="AZ1520" s="137"/>
      <c r="BA1520" s="137"/>
      <c r="BB1520" s="12"/>
    </row>
    <row r="1521" spans="1:54"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37"/>
      <c r="AZ1521" s="137"/>
      <c r="BA1521" s="137"/>
      <c r="BB1521" s="12"/>
    </row>
    <row r="1522" spans="1:54"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37"/>
      <c r="AZ1522" s="137"/>
      <c r="BA1522" s="137"/>
      <c r="BB1522" s="12"/>
    </row>
    <row r="1523" spans="1:54"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37"/>
      <c r="AZ1523" s="137"/>
      <c r="BA1523" s="137"/>
      <c r="BB1523" s="12"/>
    </row>
    <row r="1524" spans="1:54"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37"/>
      <c r="AZ1524" s="137"/>
      <c r="BA1524" s="137"/>
      <c r="BB1524" s="12"/>
    </row>
    <row r="1525" spans="1:54"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37"/>
      <c r="AZ1525" s="137"/>
      <c r="BA1525" s="137"/>
      <c r="BB1525" s="12"/>
    </row>
    <row r="1526" spans="1:54"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37"/>
      <c r="AZ1526" s="137"/>
      <c r="BA1526" s="137"/>
      <c r="BB1526" s="12"/>
    </row>
    <row r="1527" spans="1:54"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37"/>
      <c r="AZ1527" s="137"/>
      <c r="BA1527" s="137"/>
      <c r="BB1527" s="12"/>
    </row>
    <row r="1528" spans="1:54"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37"/>
      <c r="AZ1528" s="137"/>
      <c r="BA1528" s="137"/>
      <c r="BB1528" s="12"/>
    </row>
    <row r="1529" spans="1:54"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37"/>
      <c r="AZ1529" s="137"/>
      <c r="BA1529" s="137"/>
      <c r="BB1529" s="12"/>
    </row>
    <row r="1530" spans="1:54"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37"/>
      <c r="AZ1530" s="137"/>
      <c r="BA1530" s="137"/>
      <c r="BB1530" s="12"/>
    </row>
    <row r="1531" spans="1:54"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37"/>
      <c r="AZ1531" s="137"/>
      <c r="BA1531" s="137"/>
      <c r="BB1531" s="12"/>
    </row>
    <row r="1532" spans="1:54"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37"/>
      <c r="AZ1532" s="137"/>
      <c r="BA1532" s="137"/>
      <c r="BB1532" s="12"/>
    </row>
    <row r="1533" spans="1:54"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37"/>
      <c r="AZ1533" s="137"/>
      <c r="BA1533" s="137"/>
      <c r="BB1533" s="12"/>
    </row>
    <row r="1534" spans="1:54"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37"/>
      <c r="AZ1534" s="137"/>
      <c r="BA1534" s="137"/>
      <c r="BB1534" s="12"/>
    </row>
    <row r="1535" spans="1:54"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37"/>
      <c r="AZ1535" s="137"/>
      <c r="BA1535" s="137"/>
      <c r="BB1535" s="12"/>
    </row>
    <row r="1536" spans="1:54"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37"/>
      <c r="AZ1536" s="137"/>
      <c r="BA1536" s="137"/>
      <c r="BB1536" s="12"/>
    </row>
    <row r="1537" spans="1:54"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37"/>
      <c r="AZ1537" s="137"/>
      <c r="BA1537" s="137"/>
      <c r="BB1537" s="12"/>
    </row>
    <row r="1538" spans="1:54"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37"/>
      <c r="AZ1538" s="137"/>
      <c r="BA1538" s="137"/>
      <c r="BB1538" s="12"/>
    </row>
    <row r="1539" spans="1:54"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37"/>
      <c r="AZ1539" s="137"/>
      <c r="BA1539" s="137"/>
      <c r="BB1539" s="12"/>
    </row>
    <row r="1540" spans="1:54"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37"/>
      <c r="AZ1540" s="137"/>
      <c r="BA1540" s="137"/>
      <c r="BB1540" s="12"/>
    </row>
    <row r="1541" spans="1:54"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37"/>
      <c r="AZ1541" s="137"/>
      <c r="BA1541" s="137"/>
      <c r="BB1541" s="12"/>
    </row>
    <row r="1542" spans="1:54"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37"/>
      <c r="AZ1542" s="137"/>
      <c r="BA1542" s="137"/>
      <c r="BB1542" s="12"/>
    </row>
    <row r="1543" spans="1:54"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37"/>
      <c r="AZ1543" s="137"/>
      <c r="BA1543" s="137"/>
      <c r="BB1543" s="12"/>
    </row>
    <row r="1544" spans="1:54"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37"/>
      <c r="AZ1544" s="137"/>
      <c r="BA1544" s="137"/>
      <c r="BB1544" s="12"/>
    </row>
    <row r="1545" spans="1:54"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37"/>
      <c r="AZ1545" s="137"/>
      <c r="BA1545" s="137"/>
      <c r="BB1545" s="12"/>
    </row>
    <row r="1546" spans="1:54"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37"/>
      <c r="AZ1546" s="137"/>
      <c r="BA1546" s="137"/>
      <c r="BB1546" s="12"/>
    </row>
    <row r="1547" spans="1:54"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37"/>
      <c r="AZ1547" s="137"/>
      <c r="BA1547" s="137"/>
      <c r="BB1547" s="12"/>
    </row>
    <row r="1548" spans="1:54"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37"/>
      <c r="AZ1548" s="137"/>
      <c r="BA1548" s="137"/>
      <c r="BB1548" s="12"/>
    </row>
    <row r="1549" spans="1:54"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37"/>
      <c r="AZ1549" s="137"/>
      <c r="BA1549" s="137"/>
      <c r="BB1549" s="12"/>
    </row>
    <row r="1550" spans="1:54"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37"/>
      <c r="AZ1550" s="137"/>
      <c r="BA1550" s="137"/>
      <c r="BB1550" s="12"/>
    </row>
    <row r="1551" spans="1:54"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37"/>
      <c r="AZ1551" s="137"/>
      <c r="BA1551" s="137"/>
      <c r="BB1551" s="12"/>
    </row>
    <row r="1552" spans="1:54"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37"/>
      <c r="AZ1552" s="137"/>
      <c r="BA1552" s="137"/>
      <c r="BB1552" s="12"/>
    </row>
    <row r="1553" spans="1:54"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37"/>
      <c r="AZ1553" s="137"/>
      <c r="BA1553" s="137"/>
      <c r="BB1553" s="12"/>
    </row>
    <row r="1554" spans="1:54"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37"/>
      <c r="AZ1554" s="137"/>
      <c r="BA1554" s="137"/>
      <c r="BB1554" s="12"/>
    </row>
    <row r="1555" spans="1:54"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37"/>
      <c r="AZ1555" s="137"/>
      <c r="BA1555" s="137"/>
      <c r="BB1555" s="12"/>
    </row>
    <row r="1556" spans="1:54"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37"/>
      <c r="AZ1556" s="137"/>
      <c r="BA1556" s="137"/>
      <c r="BB1556" s="12"/>
    </row>
    <row r="1557" spans="1:54"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37"/>
      <c r="AZ1557" s="137"/>
      <c r="BA1557" s="137"/>
      <c r="BB1557" s="12"/>
    </row>
    <row r="1558" spans="1:54"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37"/>
      <c r="AZ1558" s="137"/>
      <c r="BA1558" s="137"/>
      <c r="BB1558" s="12"/>
    </row>
    <row r="1559" spans="1:54"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37"/>
      <c r="AZ1559" s="137"/>
      <c r="BA1559" s="137"/>
      <c r="BB1559" s="12"/>
    </row>
    <row r="1560" spans="1:54"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37"/>
      <c r="AZ1560" s="137"/>
      <c r="BA1560" s="137"/>
      <c r="BB1560" s="12"/>
    </row>
    <row r="1561" spans="1:54"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37"/>
      <c r="AZ1561" s="137"/>
      <c r="BA1561" s="137"/>
      <c r="BB1561" s="12"/>
    </row>
    <row r="1562" spans="1:54"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37"/>
      <c r="AZ1562" s="137"/>
      <c r="BA1562" s="137"/>
      <c r="BB1562" s="12"/>
    </row>
    <row r="1563" spans="1:54"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37"/>
      <c r="AZ1563" s="137"/>
      <c r="BA1563" s="137"/>
      <c r="BB1563" s="12"/>
    </row>
    <row r="1564" spans="1:54"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37"/>
      <c r="AZ1564" s="137"/>
      <c r="BA1564" s="137"/>
      <c r="BB1564" s="12"/>
    </row>
    <row r="1565" spans="1:54"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37"/>
      <c r="AZ1565" s="137"/>
      <c r="BA1565" s="137"/>
      <c r="BB1565" s="12"/>
    </row>
    <row r="1566" spans="1:54"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37"/>
      <c r="AZ1566" s="137"/>
      <c r="BA1566" s="137"/>
      <c r="BB1566" s="12"/>
    </row>
    <row r="1567" spans="1:54"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37"/>
      <c r="AZ1567" s="137"/>
      <c r="BA1567" s="137"/>
      <c r="BB1567" s="12"/>
    </row>
    <row r="1568" spans="1:54"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37"/>
      <c r="AZ1568" s="137"/>
      <c r="BA1568" s="137"/>
      <c r="BB1568" s="12"/>
    </row>
    <row r="1569" spans="1:54"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37"/>
      <c r="AZ1569" s="137"/>
      <c r="BA1569" s="137"/>
      <c r="BB1569" s="12"/>
    </row>
    <row r="1570" spans="1:54"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37"/>
      <c r="AZ1570" s="137"/>
      <c r="BA1570" s="137"/>
      <c r="BB1570" s="12"/>
    </row>
    <row r="1571" spans="1:54"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37"/>
      <c r="AZ1571" s="137"/>
      <c r="BA1571" s="137"/>
      <c r="BB1571" s="12"/>
    </row>
    <row r="1572" spans="1:54"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37"/>
      <c r="AZ1572" s="137"/>
      <c r="BA1572" s="137"/>
      <c r="BB1572" s="12"/>
    </row>
    <row r="1573" spans="1:54"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37"/>
      <c r="AZ1573" s="137"/>
      <c r="BA1573" s="137"/>
      <c r="BB1573" s="12"/>
    </row>
    <row r="1574" spans="1:54"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37"/>
      <c r="AZ1574" s="137"/>
      <c r="BA1574" s="137"/>
      <c r="BB1574" s="12"/>
    </row>
    <row r="1575" spans="1:54"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37"/>
      <c r="AZ1575" s="137"/>
      <c r="BA1575" s="137"/>
      <c r="BB1575" s="12"/>
    </row>
    <row r="1576" spans="1:54"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37"/>
      <c r="AZ1576" s="137"/>
      <c r="BA1576" s="137"/>
      <c r="BB1576" s="12"/>
    </row>
    <row r="1577" spans="1:54"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37"/>
      <c r="AZ1577" s="137"/>
      <c r="BA1577" s="137"/>
      <c r="BB1577" s="12"/>
    </row>
    <row r="1578" spans="1:54"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37"/>
      <c r="AZ1578" s="137"/>
      <c r="BA1578" s="137"/>
      <c r="BB1578" s="12"/>
    </row>
    <row r="1579" spans="1:54"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37"/>
      <c r="AZ1579" s="137"/>
      <c r="BA1579" s="137"/>
      <c r="BB1579" s="12"/>
    </row>
    <row r="1580" spans="1:54"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37"/>
      <c r="AZ1580" s="137"/>
      <c r="BA1580" s="137"/>
      <c r="BB1580" s="12"/>
    </row>
    <row r="1581" spans="1:54"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37"/>
      <c r="AZ1581" s="137"/>
      <c r="BA1581" s="137"/>
      <c r="BB1581" s="12"/>
    </row>
    <row r="1582" spans="1:54"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37"/>
      <c r="AZ1582" s="137"/>
      <c r="BA1582" s="137"/>
      <c r="BB1582" s="12"/>
    </row>
    <row r="1583" spans="1:54"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37"/>
      <c r="AZ1583" s="137"/>
      <c r="BA1583" s="137"/>
      <c r="BB1583" s="12"/>
    </row>
    <row r="1584" spans="1:54"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37"/>
      <c r="AZ1584" s="137"/>
      <c r="BA1584" s="137"/>
      <c r="BB1584" s="12"/>
    </row>
    <row r="1585" spans="1:54"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37"/>
      <c r="AZ1585" s="137"/>
      <c r="BA1585" s="137"/>
      <c r="BB1585" s="12"/>
    </row>
    <row r="1586" spans="1:54"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37"/>
      <c r="AZ1586" s="137"/>
      <c r="BA1586" s="137"/>
      <c r="BB1586" s="12"/>
    </row>
    <row r="1587" spans="1:54"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37"/>
      <c r="AZ1587" s="137"/>
      <c r="BA1587" s="137"/>
      <c r="BB1587" s="12"/>
    </row>
    <row r="1588" spans="1:54"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37"/>
      <c r="AZ1588" s="137"/>
      <c r="BA1588" s="137"/>
      <c r="BB1588" s="12"/>
    </row>
    <row r="1589" spans="1:54"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37"/>
      <c r="AZ1589" s="137"/>
      <c r="BA1589" s="137"/>
      <c r="BB1589" s="12"/>
    </row>
    <row r="1590" spans="1:54"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37"/>
      <c r="AZ1590" s="137"/>
      <c r="BA1590" s="137"/>
      <c r="BB1590" s="12"/>
    </row>
    <row r="1591" spans="1:54"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37"/>
      <c r="AZ1591" s="137"/>
      <c r="BA1591" s="137"/>
      <c r="BB1591" s="12"/>
    </row>
    <row r="1592" spans="1:54"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37"/>
      <c r="AZ1592" s="137"/>
      <c r="BA1592" s="137"/>
      <c r="BB1592" s="12"/>
    </row>
    <row r="1593" spans="1:54"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37"/>
      <c r="AZ1593" s="137"/>
      <c r="BA1593" s="137"/>
      <c r="BB1593" s="12"/>
    </row>
    <row r="1594" spans="1:54"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37"/>
      <c r="AZ1594" s="137"/>
      <c r="BA1594" s="137"/>
      <c r="BB1594" s="12"/>
    </row>
    <row r="1595" spans="1:54"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37"/>
      <c r="AZ1595" s="137"/>
      <c r="BA1595" s="137"/>
      <c r="BB1595" s="12"/>
    </row>
    <row r="1596" spans="1:54"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37"/>
      <c r="AZ1596" s="137"/>
      <c r="BA1596" s="137"/>
      <c r="BB1596" s="12"/>
    </row>
    <row r="1597" spans="1:54"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37"/>
      <c r="AZ1597" s="137"/>
      <c r="BA1597" s="137"/>
      <c r="BB1597" s="12"/>
    </row>
    <row r="1598" spans="1:54"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37"/>
      <c r="AZ1598" s="137"/>
      <c r="BA1598" s="137"/>
      <c r="BB1598" s="12"/>
    </row>
    <row r="1599" spans="1:54"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37"/>
      <c r="AZ1599" s="137"/>
      <c r="BA1599" s="137"/>
      <c r="BB1599" s="12"/>
    </row>
    <row r="1600" spans="1:54"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37"/>
      <c r="AZ1600" s="137"/>
      <c r="BA1600" s="137"/>
      <c r="BB1600" s="12"/>
    </row>
    <row r="1601" spans="1:54"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37"/>
      <c r="AZ1601" s="137"/>
      <c r="BA1601" s="137"/>
      <c r="BB1601" s="12"/>
    </row>
    <row r="1602" spans="1:54"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37"/>
      <c r="AZ1602" s="137"/>
      <c r="BA1602" s="137"/>
      <c r="BB1602" s="12"/>
    </row>
    <row r="1603" spans="1:54"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37"/>
      <c r="AZ1603" s="137"/>
      <c r="BA1603" s="137"/>
      <c r="BB1603" s="12"/>
    </row>
    <row r="1604" spans="1:54"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37"/>
      <c r="AZ1604" s="137"/>
      <c r="BA1604" s="137"/>
      <c r="BB1604" s="12"/>
    </row>
    <row r="1605" spans="1:54"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37"/>
      <c r="AZ1605" s="137"/>
      <c r="BA1605" s="137"/>
      <c r="BB1605" s="12"/>
    </row>
    <row r="1606" spans="1:54"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37"/>
      <c r="AZ1606" s="137"/>
      <c r="BA1606" s="137"/>
      <c r="BB1606" s="12"/>
    </row>
    <row r="1607" spans="1:54"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37"/>
      <c r="AZ1607" s="137"/>
      <c r="BA1607" s="137"/>
      <c r="BB1607" s="12"/>
    </row>
    <row r="1608" spans="1:54"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37"/>
      <c r="AZ1608" s="137"/>
      <c r="BA1608" s="137"/>
      <c r="BB1608" s="12"/>
    </row>
    <row r="1609" spans="1:54"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37"/>
      <c r="AZ1609" s="137"/>
      <c r="BA1609" s="137"/>
      <c r="BB1609" s="12"/>
    </row>
    <row r="1610" spans="1:54"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37"/>
      <c r="AZ1610" s="137"/>
      <c r="BA1610" s="137"/>
      <c r="BB1610" s="12"/>
    </row>
    <row r="1611" spans="1:54"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37"/>
      <c r="AZ1611" s="137"/>
      <c r="BA1611" s="137"/>
      <c r="BB1611" s="12"/>
    </row>
    <row r="1612" spans="1:54"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37"/>
      <c r="AZ1612" s="137"/>
      <c r="BA1612" s="137"/>
      <c r="BB1612" s="12"/>
    </row>
    <row r="1613" spans="1:54"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37"/>
      <c r="AZ1613" s="137"/>
      <c r="BA1613" s="137"/>
      <c r="BB1613" s="12"/>
    </row>
    <row r="1614" spans="1:54"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37"/>
      <c r="AZ1614" s="137"/>
      <c r="BA1614" s="137"/>
      <c r="BB1614" s="12"/>
    </row>
    <row r="1615" spans="1:54"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37"/>
      <c r="AZ1615" s="137"/>
      <c r="BA1615" s="137"/>
      <c r="BB1615" s="12"/>
    </row>
    <row r="1616" spans="1:54"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37"/>
      <c r="AZ1616" s="137"/>
      <c r="BA1616" s="137"/>
      <c r="BB1616" s="12"/>
    </row>
    <row r="1617" spans="1:54"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37"/>
      <c r="AZ1617" s="137"/>
      <c r="BA1617" s="137"/>
      <c r="BB1617" s="12"/>
    </row>
    <row r="1618" spans="1:54"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37"/>
      <c r="AZ1618" s="137"/>
      <c r="BA1618" s="137"/>
      <c r="BB1618" s="12"/>
    </row>
    <row r="1619" spans="1:54"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37"/>
      <c r="AZ1619" s="137"/>
      <c r="BA1619" s="137"/>
      <c r="BB1619" s="12"/>
    </row>
    <row r="1620" spans="1:54"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37"/>
      <c r="AZ1620" s="137"/>
      <c r="BA1620" s="137"/>
      <c r="BB1620" s="12"/>
    </row>
    <row r="1621" spans="1:54"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37"/>
      <c r="AZ1621" s="137"/>
      <c r="BA1621" s="137"/>
      <c r="BB1621" s="12"/>
    </row>
    <row r="1622" spans="1:54"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37"/>
      <c r="AZ1622" s="137"/>
      <c r="BA1622" s="137"/>
      <c r="BB1622" s="12"/>
    </row>
    <row r="1623" spans="1:54"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37"/>
      <c r="AZ1623" s="137"/>
      <c r="BA1623" s="137"/>
      <c r="BB1623" s="12"/>
    </row>
    <row r="1624" spans="1:54"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37"/>
      <c r="AZ1624" s="137"/>
      <c r="BA1624" s="137"/>
      <c r="BB1624" s="12"/>
    </row>
    <row r="1625" spans="1:54"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37"/>
      <c r="AZ1625" s="137"/>
      <c r="BA1625" s="137"/>
      <c r="BB1625" s="12"/>
    </row>
    <row r="1626" spans="1:54"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37"/>
      <c r="AZ1626" s="137"/>
      <c r="BA1626" s="137"/>
      <c r="BB1626" s="12"/>
    </row>
    <row r="1627" spans="1:54"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37"/>
      <c r="AZ1627" s="137"/>
      <c r="BA1627" s="137"/>
      <c r="BB1627" s="12"/>
    </row>
    <row r="1628" spans="1:54"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37"/>
      <c r="AZ1628" s="137"/>
      <c r="BA1628" s="137"/>
      <c r="BB1628" s="12"/>
    </row>
    <row r="1629" spans="1:54"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37"/>
      <c r="AZ1629" s="137"/>
      <c r="BA1629" s="137"/>
      <c r="BB1629" s="12"/>
    </row>
    <row r="1630" spans="1:54"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37"/>
      <c r="AZ1630" s="137"/>
      <c r="BA1630" s="137"/>
      <c r="BB1630" s="12"/>
    </row>
    <row r="1631" spans="1:54"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37"/>
      <c r="AZ1631" s="137"/>
      <c r="BA1631" s="137"/>
      <c r="BB1631" s="12"/>
    </row>
    <row r="1632" spans="1:54"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37"/>
      <c r="AZ1632" s="137"/>
      <c r="BA1632" s="137"/>
      <c r="BB1632" s="12"/>
    </row>
    <row r="1633" spans="1:54"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37"/>
      <c r="AZ1633" s="137"/>
      <c r="BA1633" s="137"/>
      <c r="BB1633" s="12"/>
    </row>
    <row r="1634" spans="1:54"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37"/>
      <c r="AZ1634" s="137"/>
      <c r="BA1634" s="137"/>
      <c r="BB1634" s="12"/>
    </row>
    <row r="1635" spans="1:54"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37"/>
      <c r="AZ1635" s="137"/>
      <c r="BA1635" s="137"/>
      <c r="BB1635" s="12"/>
    </row>
    <row r="1636" spans="1:54"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37"/>
      <c r="AZ1636" s="137"/>
      <c r="BA1636" s="137"/>
      <c r="BB1636" s="12"/>
    </row>
    <row r="1637" spans="1:54"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37"/>
      <c r="AZ1637" s="137"/>
      <c r="BA1637" s="137"/>
      <c r="BB1637" s="12"/>
    </row>
    <row r="1638" spans="1:54"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2"/>
    </row>
    <row r="1639" spans="1:54"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2"/>
    </row>
    <row r="1640" spans="1:54"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2"/>
    </row>
    <row r="1641" spans="1:54"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37"/>
      <c r="AZ1641" s="137"/>
      <c r="BA1641" s="137"/>
      <c r="BB1641" s="12"/>
    </row>
    <row r="1642" spans="1:54"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2"/>
    </row>
    <row r="1643" spans="1:54"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37"/>
      <c r="AZ1643" s="137"/>
      <c r="BA1643" s="137"/>
      <c r="BB1643" s="12"/>
    </row>
    <row r="1644" spans="1:54"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2"/>
    </row>
    <row r="1645" spans="1:54"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37"/>
      <c r="AZ1645" s="137"/>
      <c r="BA1645" s="137"/>
      <c r="BB1645" s="12"/>
    </row>
    <row r="1646" spans="1:54"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2"/>
    </row>
    <row r="1647" spans="1:54"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37"/>
      <c r="AZ1647" s="137"/>
      <c r="BA1647" s="137"/>
      <c r="BB1647" s="12"/>
    </row>
    <row r="1648" spans="1:54"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2"/>
    </row>
    <row r="1649" spans="1:54"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37"/>
      <c r="AZ1649" s="137"/>
      <c r="BA1649" s="137"/>
      <c r="BB1649" s="12"/>
    </row>
    <row r="1650" spans="1:54"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2"/>
    </row>
    <row r="1651" spans="1:54"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2"/>
    </row>
    <row r="1652" spans="1:54"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2"/>
    </row>
    <row r="1653" spans="1:54"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2"/>
    </row>
    <row r="1654" spans="1:54"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2"/>
    </row>
    <row r="1655" spans="1:54"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37"/>
      <c r="AZ1655" s="137"/>
      <c r="BA1655" s="137"/>
      <c r="BB1655" s="12"/>
    </row>
    <row r="1656" spans="1:54"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2"/>
    </row>
    <row r="1657" spans="1:54"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37"/>
      <c r="AZ1657" s="137"/>
      <c r="BA1657" s="137"/>
      <c r="BB1657" s="12"/>
    </row>
    <row r="1658" spans="1:54"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2"/>
    </row>
    <row r="1659" spans="1:54"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37"/>
      <c r="AZ1659" s="137"/>
      <c r="BA1659" s="137"/>
      <c r="BB1659" s="12"/>
    </row>
    <row r="1660" spans="1:54"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2"/>
    </row>
    <row r="1661" spans="1:54"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37"/>
      <c r="AZ1661" s="137"/>
      <c r="BA1661" s="137"/>
      <c r="BB1661" s="12"/>
    </row>
    <row r="1662" spans="1:54"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2"/>
    </row>
    <row r="1663" spans="1:54"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37"/>
      <c r="AZ1663" s="137"/>
      <c r="BA1663" s="137"/>
      <c r="BB1663" s="12"/>
    </row>
    <row r="1664" spans="1:54"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2"/>
    </row>
    <row r="1665" spans="1:54"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37"/>
      <c r="AZ1665" s="137"/>
      <c r="BA1665" s="137"/>
      <c r="BB1665" s="12"/>
    </row>
    <row r="1666" spans="1:54"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2"/>
    </row>
    <row r="1667" spans="1:54"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37"/>
      <c r="AZ1667" s="137"/>
      <c r="BA1667" s="137"/>
      <c r="BB1667" s="12"/>
    </row>
    <row r="1668" spans="1:54"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2"/>
    </row>
    <row r="1669" spans="1:54"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37"/>
      <c r="AZ1669" s="137"/>
      <c r="BA1669" s="137"/>
      <c r="BB1669" s="12"/>
    </row>
    <row r="1670" spans="1:54"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2"/>
    </row>
    <row r="1671" spans="1:54"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2"/>
    </row>
    <row r="1672" spans="1:54"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2"/>
    </row>
    <row r="1673" spans="1:54"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2"/>
    </row>
    <row r="1674" spans="1:54"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2"/>
    </row>
    <row r="1675" spans="1:54"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2"/>
    </row>
    <row r="1676" spans="1:54"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2"/>
    </row>
    <row r="1677" spans="1:54"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2"/>
    </row>
    <row r="1678" spans="1:54"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2"/>
    </row>
    <row r="1679" spans="1:54"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37"/>
      <c r="AZ1679" s="137"/>
      <c r="BA1679" s="137"/>
      <c r="BB1679" s="12"/>
    </row>
    <row r="1680" spans="1:54"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37"/>
      <c r="AZ1680" s="137"/>
      <c r="BA1680" s="137"/>
      <c r="BB1680" s="12"/>
    </row>
    <row r="1681" spans="1:54"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37"/>
      <c r="AZ1681" s="137"/>
      <c r="BA1681" s="137"/>
      <c r="BB1681" s="12"/>
    </row>
    <row r="1682" spans="1:54"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37"/>
      <c r="AZ1682" s="137"/>
      <c r="BA1682" s="137"/>
      <c r="BB1682" s="12"/>
    </row>
    <row r="1683" spans="1:54"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37"/>
      <c r="AZ1683" s="137"/>
      <c r="BA1683" s="137"/>
      <c r="BB1683" s="12"/>
    </row>
    <row r="1684" spans="1:54"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37"/>
      <c r="AZ1684" s="137"/>
      <c r="BA1684" s="137"/>
      <c r="BB1684" s="12"/>
    </row>
    <row r="1685" spans="1:54"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37"/>
      <c r="AZ1685" s="137"/>
      <c r="BA1685" s="137"/>
      <c r="BB1685" s="12"/>
    </row>
    <row r="1686" spans="1:54"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37"/>
      <c r="AZ1686" s="137"/>
      <c r="BA1686" s="137"/>
      <c r="BB1686" s="12"/>
    </row>
    <row r="1687" spans="1:54"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37"/>
      <c r="AZ1687" s="137"/>
      <c r="BA1687" s="137"/>
      <c r="BB1687" s="12"/>
    </row>
    <row r="1688" spans="1:54"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37"/>
      <c r="AZ1688" s="137"/>
      <c r="BA1688" s="137"/>
      <c r="BB1688" s="12"/>
    </row>
    <row r="1689" spans="1:54"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37"/>
      <c r="AZ1689" s="137"/>
      <c r="BA1689" s="137"/>
      <c r="BB1689" s="12"/>
    </row>
    <row r="1690" spans="1:54"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37"/>
      <c r="AZ1690" s="137"/>
      <c r="BA1690" s="137"/>
      <c r="BB1690" s="12"/>
    </row>
    <row r="1691" spans="1:54"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37"/>
      <c r="AZ1691" s="137"/>
      <c r="BA1691" s="137"/>
      <c r="BB1691" s="12"/>
    </row>
    <row r="1692" spans="1:54"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37"/>
      <c r="AZ1692" s="137"/>
      <c r="BA1692" s="137"/>
      <c r="BB1692" s="12"/>
    </row>
    <row r="1693" spans="1:54"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37"/>
      <c r="AZ1693" s="137"/>
      <c r="BA1693" s="137"/>
      <c r="BB1693" s="12"/>
    </row>
    <row r="1694" spans="1:54"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37"/>
      <c r="AZ1694" s="137"/>
      <c r="BA1694" s="137"/>
      <c r="BB1694" s="12"/>
    </row>
    <row r="1695" spans="1:54"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37"/>
      <c r="AZ1695" s="137"/>
      <c r="BA1695" s="137"/>
      <c r="BB1695" s="12"/>
    </row>
    <row r="1696" spans="1:54"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37"/>
      <c r="AZ1696" s="137"/>
      <c r="BA1696" s="137"/>
      <c r="BB1696" s="12"/>
    </row>
    <row r="1697" spans="1:54"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37"/>
      <c r="AZ1697" s="137"/>
      <c r="BA1697" s="137"/>
      <c r="BB1697" s="12"/>
    </row>
    <row r="1698" spans="1:54"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37"/>
      <c r="AZ1698" s="137"/>
      <c r="BA1698" s="137"/>
      <c r="BB1698" s="12"/>
    </row>
    <row r="1699" spans="1:54"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37"/>
      <c r="AZ1699" s="137"/>
      <c r="BA1699" s="137"/>
      <c r="BB1699" s="12"/>
    </row>
    <row r="1700" spans="1:54"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37"/>
      <c r="AZ1700" s="137"/>
      <c r="BA1700" s="137"/>
      <c r="BB1700" s="12"/>
    </row>
    <row r="1701" spans="1:54"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37"/>
      <c r="AZ1701" s="137"/>
      <c r="BA1701" s="137"/>
      <c r="BB1701" s="12"/>
    </row>
    <row r="1702" spans="1:54"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37"/>
      <c r="AZ1702" s="137"/>
      <c r="BA1702" s="137"/>
      <c r="BB1702" s="12"/>
    </row>
    <row r="1703" spans="1:54"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37"/>
      <c r="AZ1703" s="137"/>
      <c r="BA1703" s="137"/>
      <c r="BB1703" s="12"/>
    </row>
    <row r="1704" spans="1:54"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37"/>
      <c r="AZ1704" s="137"/>
      <c r="BA1704" s="137"/>
      <c r="BB1704" s="12"/>
    </row>
    <row r="1705" spans="1:54"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37"/>
      <c r="AZ1705" s="137"/>
      <c r="BA1705" s="137"/>
      <c r="BB1705" s="12"/>
    </row>
    <row r="1706" spans="1:54"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37"/>
      <c r="AZ1706" s="137"/>
      <c r="BA1706" s="137"/>
      <c r="BB1706" s="12"/>
    </row>
    <row r="1707" spans="1:54"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37"/>
      <c r="AZ1707" s="137"/>
      <c r="BA1707" s="137"/>
      <c r="BB1707" s="12"/>
    </row>
    <row r="1708" spans="1:54"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37"/>
      <c r="AZ1708" s="137"/>
      <c r="BA1708" s="137"/>
      <c r="BB1708" s="12"/>
    </row>
    <row r="1709" spans="1:54"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37"/>
      <c r="AZ1709" s="137"/>
      <c r="BA1709" s="137"/>
      <c r="BB1709" s="12"/>
    </row>
    <row r="1710" spans="1:54"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37"/>
      <c r="AZ1710" s="137"/>
      <c r="BA1710" s="137"/>
      <c r="BB1710" s="12"/>
    </row>
    <row r="1711" spans="1:54"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37"/>
      <c r="AZ1711" s="137"/>
      <c r="BA1711" s="137"/>
      <c r="BB1711" s="12"/>
    </row>
    <row r="1712" spans="1:54"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37"/>
      <c r="AZ1712" s="137"/>
      <c r="BA1712" s="137"/>
      <c r="BB1712" s="12"/>
    </row>
    <row r="1713" spans="1:54"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37"/>
      <c r="AZ1713" s="137"/>
      <c r="BA1713" s="137"/>
      <c r="BB1713" s="12"/>
    </row>
    <row r="1714" spans="1:54"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37"/>
      <c r="AZ1714" s="137"/>
      <c r="BA1714" s="137"/>
      <c r="BB1714" s="12"/>
    </row>
    <row r="1715" spans="1:54"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37"/>
      <c r="AZ1715" s="137"/>
      <c r="BA1715" s="137"/>
      <c r="BB1715" s="12"/>
    </row>
    <row r="1716" spans="1:54"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37"/>
      <c r="AZ1716" s="137"/>
      <c r="BA1716" s="137"/>
      <c r="BB1716" s="12"/>
    </row>
    <row r="1717" spans="1:54"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37"/>
      <c r="AZ1717" s="137"/>
      <c r="BA1717" s="137"/>
      <c r="BB1717" s="12"/>
    </row>
    <row r="1718" spans="1:54"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37"/>
      <c r="AZ1718" s="137"/>
      <c r="BA1718" s="137"/>
      <c r="BB1718" s="12"/>
    </row>
    <row r="1719" spans="1:54"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37"/>
      <c r="AZ1719" s="137"/>
      <c r="BA1719" s="137"/>
      <c r="BB1719" s="12"/>
    </row>
    <row r="1720" spans="1:54"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37"/>
      <c r="AZ1720" s="137"/>
      <c r="BA1720" s="137"/>
      <c r="BB1720" s="12"/>
    </row>
    <row r="1721" spans="1:54"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37"/>
      <c r="AZ1721" s="137"/>
      <c r="BA1721" s="137"/>
      <c r="BB1721" s="12"/>
    </row>
    <row r="1722" spans="1:54"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37"/>
      <c r="AZ1722" s="137"/>
      <c r="BA1722" s="137"/>
      <c r="BB1722" s="12"/>
    </row>
    <row r="1723" spans="1:54"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37"/>
      <c r="AZ1723" s="137"/>
      <c r="BA1723" s="137"/>
      <c r="BB1723" s="12"/>
    </row>
    <row r="1724" spans="1:54"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37"/>
      <c r="AZ1724" s="137"/>
      <c r="BA1724" s="137"/>
      <c r="BB1724" s="12"/>
    </row>
    <row r="1725" spans="1:54"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37"/>
      <c r="AZ1725" s="137"/>
      <c r="BA1725" s="137"/>
      <c r="BB1725" s="12"/>
    </row>
    <row r="1726" spans="1:54"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37"/>
      <c r="AZ1726" s="137"/>
      <c r="BA1726" s="137"/>
      <c r="BB1726" s="12"/>
    </row>
    <row r="1727" spans="1:54"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37"/>
      <c r="AZ1727" s="137"/>
      <c r="BA1727" s="137"/>
      <c r="BB1727" s="12"/>
    </row>
    <row r="1728" spans="1:54"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37"/>
      <c r="AZ1728" s="137"/>
      <c r="BA1728" s="137"/>
      <c r="BB1728" s="12"/>
    </row>
    <row r="1729" spans="1:54"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37"/>
      <c r="AZ1729" s="137"/>
      <c r="BA1729" s="137"/>
      <c r="BB1729" s="12"/>
    </row>
    <row r="1730" spans="1:54"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37"/>
      <c r="AZ1730" s="137"/>
      <c r="BA1730" s="137"/>
      <c r="BB1730" s="12"/>
    </row>
    <row r="1731" spans="1:54"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37"/>
      <c r="AZ1731" s="137"/>
      <c r="BA1731" s="137"/>
      <c r="BB1731" s="12"/>
    </row>
    <row r="1732" spans="1:54"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37"/>
      <c r="AZ1732" s="137"/>
      <c r="BA1732" s="137"/>
      <c r="BB1732" s="12"/>
    </row>
    <row r="1733" spans="1:54"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37"/>
      <c r="AZ1733" s="137"/>
      <c r="BA1733" s="137"/>
      <c r="BB1733" s="12"/>
    </row>
    <row r="1734" spans="1:54"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37"/>
      <c r="AZ1734" s="137"/>
      <c r="BA1734" s="137"/>
      <c r="BB1734" s="12"/>
    </row>
    <row r="1735" spans="1:54"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37"/>
      <c r="AZ1735" s="137"/>
      <c r="BA1735" s="137"/>
      <c r="BB1735" s="12"/>
    </row>
    <row r="1736" spans="1:54"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37"/>
      <c r="AZ1736" s="137"/>
      <c r="BA1736" s="137"/>
      <c r="BB1736" s="12"/>
    </row>
    <row r="1737" spans="1:54"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37"/>
      <c r="AZ1737" s="137"/>
      <c r="BA1737" s="137"/>
      <c r="BB1737" s="12"/>
    </row>
    <row r="1738" spans="1:54"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37"/>
      <c r="AZ1738" s="137"/>
      <c r="BA1738" s="137"/>
      <c r="BB1738" s="12"/>
    </row>
    <row r="1739" spans="1:54"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37"/>
      <c r="AZ1739" s="137"/>
      <c r="BA1739" s="137"/>
      <c r="BB1739" s="12"/>
    </row>
    <row r="1740" spans="1:54"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37"/>
      <c r="AZ1740" s="137"/>
      <c r="BA1740" s="137"/>
      <c r="BB1740" s="12"/>
    </row>
    <row r="1741" spans="1:54"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37"/>
      <c r="AZ1741" s="137"/>
      <c r="BA1741" s="137"/>
      <c r="BB1741" s="12"/>
    </row>
    <row r="1742" spans="1:54"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37"/>
      <c r="AZ1742" s="137"/>
      <c r="BA1742" s="137"/>
      <c r="BB1742" s="12"/>
    </row>
    <row r="1743" spans="1:54"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37"/>
      <c r="AZ1743" s="137"/>
      <c r="BA1743" s="137"/>
      <c r="BB1743" s="12"/>
    </row>
    <row r="1744" spans="1:54"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37"/>
      <c r="AZ1744" s="137"/>
      <c r="BA1744" s="137"/>
      <c r="BB1744" s="12"/>
    </row>
    <row r="1745" spans="1:54"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37"/>
      <c r="AZ1745" s="137"/>
      <c r="BA1745" s="137"/>
      <c r="BB1745" s="12"/>
    </row>
    <row r="1746" spans="1:54"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37"/>
      <c r="AZ1746" s="137"/>
      <c r="BA1746" s="137"/>
      <c r="BB1746" s="12"/>
    </row>
    <row r="1747" spans="1:54"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37"/>
      <c r="AZ1747" s="137"/>
      <c r="BA1747" s="137"/>
      <c r="BB1747" s="12"/>
    </row>
    <row r="1748" spans="1:54"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37"/>
      <c r="AZ1748" s="137"/>
      <c r="BA1748" s="137"/>
      <c r="BB1748" s="12"/>
    </row>
    <row r="1749" spans="1:54"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37"/>
      <c r="AZ1749" s="137"/>
      <c r="BA1749" s="137"/>
      <c r="BB1749" s="12"/>
    </row>
    <row r="1750" spans="1:54"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37"/>
      <c r="AZ1750" s="137"/>
      <c r="BA1750" s="137"/>
      <c r="BB1750" s="12"/>
    </row>
    <row r="1751" spans="1:54"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37"/>
      <c r="AZ1751" s="137"/>
      <c r="BA1751" s="137"/>
      <c r="BB1751" s="12"/>
    </row>
    <row r="1752" spans="1:54"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37"/>
      <c r="AZ1752" s="137"/>
      <c r="BA1752" s="137"/>
      <c r="BB1752" s="12"/>
    </row>
    <row r="1753" spans="1:54"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37"/>
      <c r="AZ1753" s="137"/>
      <c r="BA1753" s="137"/>
      <c r="BB1753" s="12"/>
    </row>
    <row r="1754" spans="1:54"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37"/>
      <c r="AZ1754" s="137"/>
      <c r="BA1754" s="137"/>
      <c r="BB1754" s="12"/>
    </row>
    <row r="1755" spans="1:54"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37"/>
      <c r="AZ1755" s="137"/>
      <c r="BA1755" s="137"/>
      <c r="BB1755" s="12"/>
    </row>
    <row r="1756" spans="1:54"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37"/>
      <c r="AZ1756" s="137"/>
      <c r="BA1756" s="137"/>
      <c r="BB1756" s="12"/>
    </row>
    <row r="1757" spans="1:54"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37"/>
      <c r="AZ1757" s="137"/>
      <c r="BA1757" s="137"/>
      <c r="BB1757" s="12"/>
    </row>
    <row r="1758" spans="1:54"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37"/>
      <c r="AZ1758" s="137"/>
      <c r="BA1758" s="137"/>
      <c r="BB1758" s="12"/>
    </row>
    <row r="1759" spans="1:54"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37"/>
      <c r="AZ1759" s="137"/>
      <c r="BA1759" s="137"/>
      <c r="BB1759" s="12"/>
    </row>
    <row r="1760" spans="1:54"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37"/>
      <c r="AZ1760" s="137"/>
      <c r="BA1760" s="137"/>
      <c r="BB1760" s="12"/>
    </row>
    <row r="1761" spans="1:54"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37"/>
      <c r="AZ1761" s="137"/>
      <c r="BA1761" s="137"/>
      <c r="BB1761" s="12"/>
    </row>
    <row r="1762" spans="1:54"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37"/>
      <c r="AZ1762" s="137"/>
      <c r="BA1762" s="137"/>
      <c r="BB1762" s="12"/>
    </row>
    <row r="1763" spans="1:54"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37"/>
      <c r="AZ1763" s="137"/>
      <c r="BA1763" s="137"/>
      <c r="BB1763" s="12"/>
    </row>
    <row r="1764" spans="1:54"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37"/>
      <c r="AZ1764" s="137"/>
      <c r="BA1764" s="137"/>
      <c r="BB1764" s="12"/>
    </row>
    <row r="1765" spans="1:54"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37"/>
      <c r="AZ1765" s="137"/>
      <c r="BA1765" s="137"/>
      <c r="BB1765" s="12"/>
    </row>
    <row r="1766" spans="1:54"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37"/>
      <c r="AZ1766" s="137"/>
      <c r="BA1766" s="137"/>
      <c r="BB1766" s="12"/>
    </row>
    <row r="1767" spans="1:54"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37"/>
      <c r="AZ1767" s="137"/>
      <c r="BA1767" s="137"/>
      <c r="BB1767" s="12"/>
    </row>
    <row r="1768" spans="1:54"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37"/>
      <c r="AZ1768" s="137"/>
      <c r="BA1768" s="137"/>
      <c r="BB1768" s="12"/>
    </row>
    <row r="1769" spans="1:54"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37"/>
      <c r="AZ1769" s="137"/>
      <c r="BA1769" s="137"/>
      <c r="BB1769" s="12"/>
    </row>
    <row r="1770" spans="1:54"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37"/>
      <c r="AZ1770" s="137"/>
      <c r="BA1770" s="137"/>
      <c r="BB1770" s="12"/>
    </row>
    <row r="1771" spans="1:54"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37"/>
      <c r="AZ1771" s="137"/>
      <c r="BA1771" s="137"/>
      <c r="BB1771" s="12"/>
    </row>
    <row r="1772" spans="1:54"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37"/>
      <c r="AZ1772" s="137"/>
      <c r="BA1772" s="137"/>
      <c r="BB1772" s="12"/>
    </row>
    <row r="1773" spans="1:54"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37"/>
      <c r="AZ1773" s="137"/>
      <c r="BA1773" s="137"/>
      <c r="BB1773" s="12"/>
    </row>
    <row r="1774" spans="1:54"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37"/>
      <c r="AZ1774" s="137"/>
      <c r="BA1774" s="137"/>
      <c r="BB1774" s="12"/>
    </row>
    <row r="1775" spans="1:54"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37"/>
      <c r="AZ1775" s="137"/>
      <c r="BA1775" s="137"/>
      <c r="BB1775" s="12"/>
    </row>
    <row r="1776" spans="1:54"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37"/>
      <c r="AZ1776" s="137"/>
      <c r="BA1776" s="137"/>
      <c r="BB1776" s="12"/>
    </row>
    <row r="1777" spans="1:54"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37"/>
      <c r="AZ1777" s="137"/>
      <c r="BA1777" s="137"/>
      <c r="BB1777" s="12"/>
    </row>
    <row r="1778" spans="1:54"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37"/>
      <c r="AZ1778" s="137"/>
      <c r="BA1778" s="137"/>
      <c r="BB1778" s="12"/>
    </row>
    <row r="1779" spans="1:54"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37"/>
      <c r="AZ1779" s="137"/>
      <c r="BA1779" s="137"/>
      <c r="BB1779" s="12"/>
    </row>
    <row r="1780" spans="1:54"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37"/>
      <c r="AZ1780" s="137"/>
      <c r="BA1780" s="137"/>
      <c r="BB1780" s="12"/>
    </row>
    <row r="1781" spans="1:54"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37"/>
      <c r="AZ1781" s="137"/>
      <c r="BA1781" s="137"/>
      <c r="BB1781" s="12"/>
    </row>
    <row r="1782" spans="1:54"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37"/>
      <c r="AZ1782" s="137"/>
      <c r="BA1782" s="137"/>
      <c r="BB1782" s="12"/>
    </row>
    <row r="1783" spans="1:54"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37"/>
      <c r="AZ1783" s="137"/>
      <c r="BA1783" s="137"/>
      <c r="BB1783" s="12"/>
    </row>
    <row r="1784" spans="1:54"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37"/>
      <c r="AZ1784" s="137"/>
      <c r="BA1784" s="137"/>
      <c r="BB1784" s="12"/>
    </row>
    <row r="1785" spans="1:54"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37"/>
      <c r="AZ1785" s="137"/>
      <c r="BA1785" s="137"/>
      <c r="BB1785" s="12"/>
    </row>
    <row r="1786" spans="1:54"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37"/>
      <c r="AZ1786" s="137"/>
      <c r="BA1786" s="137"/>
      <c r="BB1786" s="12"/>
    </row>
    <row r="1787" spans="1:54"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37"/>
      <c r="AZ1787" s="137"/>
      <c r="BA1787" s="137"/>
      <c r="BB1787" s="12"/>
    </row>
    <row r="1788" spans="1:54"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37"/>
      <c r="AZ1788" s="137"/>
      <c r="BA1788" s="137"/>
      <c r="BB1788" s="12"/>
    </row>
    <row r="1789" spans="1:54"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37"/>
      <c r="AZ1789" s="137"/>
      <c r="BA1789" s="137"/>
      <c r="BB1789" s="12"/>
    </row>
    <row r="1790" spans="1:54"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37"/>
      <c r="AZ1790" s="137"/>
      <c r="BA1790" s="137"/>
      <c r="BB1790" s="12"/>
    </row>
    <row r="1791" spans="1:54"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37"/>
      <c r="AZ1791" s="137"/>
      <c r="BA1791" s="137"/>
      <c r="BB1791" s="12"/>
    </row>
    <row r="1792" spans="1:54"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37"/>
      <c r="AZ1792" s="137"/>
      <c r="BA1792" s="137"/>
      <c r="BB1792" s="12"/>
    </row>
    <row r="1793" spans="1:54"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37"/>
      <c r="AZ1793" s="137"/>
      <c r="BA1793" s="137"/>
      <c r="BB1793" s="12"/>
    </row>
    <row r="1794" spans="1:54"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37"/>
      <c r="AZ1794" s="137"/>
      <c r="BA1794" s="137"/>
      <c r="BB1794" s="12"/>
    </row>
    <row r="1795" spans="1:54"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37"/>
      <c r="AZ1795" s="137"/>
      <c r="BA1795" s="137"/>
      <c r="BB1795" s="12"/>
    </row>
    <row r="1796" spans="1:54"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37"/>
      <c r="AZ1796" s="137"/>
      <c r="BA1796" s="137"/>
      <c r="BB1796" s="12"/>
    </row>
    <row r="1797" spans="1:54"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37"/>
      <c r="AZ1797" s="137"/>
      <c r="BA1797" s="137"/>
      <c r="BB1797" s="12"/>
    </row>
    <row r="1798" spans="1:54"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37"/>
      <c r="AZ1798" s="137"/>
      <c r="BA1798" s="137"/>
      <c r="BB1798" s="12"/>
    </row>
    <row r="1799" spans="1:54"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37"/>
      <c r="AZ1799" s="137"/>
      <c r="BA1799" s="137"/>
      <c r="BB1799" s="12"/>
    </row>
    <row r="1800" spans="1:54"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37"/>
      <c r="AZ1800" s="137"/>
      <c r="BA1800" s="137"/>
      <c r="BB1800" s="12"/>
    </row>
    <row r="1801" spans="1:54"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37"/>
      <c r="AZ1801" s="137"/>
      <c r="BA1801" s="137"/>
      <c r="BB1801" s="12"/>
    </row>
    <row r="1802" spans="1:54"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37"/>
      <c r="AZ1802" s="137"/>
      <c r="BA1802" s="137"/>
      <c r="BB1802" s="12"/>
    </row>
    <row r="1803" spans="1:54"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37"/>
      <c r="AZ1803" s="137"/>
      <c r="BA1803" s="137"/>
      <c r="BB1803" s="12"/>
    </row>
    <row r="1804" spans="1:54"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37"/>
      <c r="AZ1804" s="137"/>
      <c r="BA1804" s="137"/>
      <c r="BB1804" s="12"/>
    </row>
    <row r="1805" spans="1:54"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37"/>
      <c r="AZ1805" s="137"/>
      <c r="BA1805" s="137"/>
      <c r="BB1805" s="12"/>
    </row>
    <row r="1806" spans="1:54"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37"/>
      <c r="AZ1806" s="137"/>
      <c r="BA1806" s="137"/>
      <c r="BB1806" s="12"/>
    </row>
    <row r="1807" spans="1:54"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37"/>
      <c r="AZ1807" s="137"/>
      <c r="BA1807" s="137"/>
      <c r="BB1807" s="12"/>
    </row>
    <row r="1808" spans="1:54"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37"/>
      <c r="AZ1808" s="137"/>
      <c r="BA1808" s="137"/>
      <c r="BB1808" s="12"/>
    </row>
    <row r="1809" spans="1:54"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37"/>
      <c r="AZ1809" s="137"/>
      <c r="BA1809" s="137"/>
      <c r="BB1809" s="12"/>
    </row>
    <row r="1810" spans="1:54"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37"/>
      <c r="AZ1810" s="137"/>
      <c r="BA1810" s="137"/>
      <c r="BB1810" s="12"/>
    </row>
    <row r="1811" spans="1:54"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37"/>
      <c r="AZ1811" s="137"/>
      <c r="BA1811" s="137"/>
      <c r="BB1811" s="12"/>
    </row>
    <row r="1812" spans="1:54"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37"/>
      <c r="AZ1812" s="137"/>
      <c r="BA1812" s="137"/>
      <c r="BB1812" s="12"/>
    </row>
    <row r="1813" spans="1:54"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37"/>
      <c r="AZ1813" s="137"/>
      <c r="BA1813" s="137"/>
      <c r="BB1813" s="12"/>
    </row>
    <row r="1814" spans="1:54"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37"/>
      <c r="AZ1814" s="137"/>
      <c r="BA1814" s="137"/>
      <c r="BB1814" s="12"/>
    </row>
    <row r="1815" spans="1:54"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37"/>
      <c r="AZ1815" s="137"/>
      <c r="BA1815" s="137"/>
      <c r="BB1815" s="12"/>
    </row>
    <row r="1816" spans="1:54"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37"/>
      <c r="AZ1816" s="137"/>
      <c r="BA1816" s="137"/>
      <c r="BB1816" s="12"/>
    </row>
    <row r="1817" spans="1:54"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37"/>
      <c r="AZ1817" s="137"/>
      <c r="BA1817" s="137"/>
      <c r="BB1817" s="12"/>
    </row>
    <row r="1818" spans="1:54"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37"/>
      <c r="AZ1818" s="137"/>
      <c r="BA1818" s="137"/>
      <c r="BB1818" s="12"/>
    </row>
    <row r="1819" spans="1:54"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37"/>
      <c r="AZ1819" s="137"/>
      <c r="BA1819" s="137"/>
      <c r="BB1819" s="12"/>
    </row>
    <row r="1820" spans="1:54"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37"/>
      <c r="AZ1820" s="137"/>
      <c r="BA1820" s="137"/>
      <c r="BB1820" s="12"/>
    </row>
    <row r="1821" spans="1:54"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37"/>
      <c r="AZ1821" s="137"/>
      <c r="BA1821" s="137"/>
      <c r="BB1821" s="12"/>
    </row>
    <row r="1822" spans="1:54"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37"/>
      <c r="AZ1822" s="137"/>
      <c r="BA1822" s="137"/>
      <c r="BB1822" s="12"/>
    </row>
    <row r="1823" spans="1:54"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37"/>
      <c r="AZ1823" s="137"/>
      <c r="BA1823" s="137"/>
      <c r="BB1823" s="12"/>
    </row>
    <row r="1824" spans="1:54"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37"/>
      <c r="AZ1824" s="137"/>
      <c r="BA1824" s="137"/>
      <c r="BB1824" s="12"/>
    </row>
    <row r="1825" spans="1:54"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37"/>
      <c r="AZ1825" s="137"/>
      <c r="BA1825" s="137"/>
      <c r="BB1825" s="12"/>
    </row>
    <row r="1826" spans="1:54"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37"/>
      <c r="AZ1826" s="137"/>
      <c r="BA1826" s="137"/>
      <c r="BB1826" s="12"/>
    </row>
    <row r="1827" spans="1:54"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37"/>
      <c r="AZ1827" s="137"/>
      <c r="BA1827" s="137"/>
      <c r="BB1827" s="12"/>
    </row>
    <row r="1828" spans="1:54"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37"/>
      <c r="AZ1828" s="137"/>
      <c r="BA1828" s="137"/>
      <c r="BB1828" s="12"/>
    </row>
    <row r="1829" spans="1:54"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37"/>
      <c r="AZ1829" s="137"/>
      <c r="BA1829" s="137"/>
      <c r="BB1829" s="12"/>
    </row>
    <row r="1830" spans="1:54"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37"/>
      <c r="AZ1830" s="137"/>
      <c r="BA1830" s="137"/>
      <c r="BB1830" s="12"/>
    </row>
    <row r="1831" spans="1:54"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37"/>
      <c r="AZ1831" s="137"/>
      <c r="BA1831" s="137"/>
      <c r="BB1831" s="12"/>
    </row>
    <row r="1832" spans="1:54"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37"/>
      <c r="AZ1832" s="137"/>
      <c r="BA1832" s="137"/>
      <c r="BB1832" s="12"/>
    </row>
    <row r="1833" spans="1:54"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37"/>
      <c r="AZ1833" s="137"/>
      <c r="BA1833" s="137"/>
      <c r="BB1833" s="12"/>
    </row>
    <row r="1834" spans="1:54"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37"/>
      <c r="AZ1834" s="137"/>
      <c r="BA1834" s="137"/>
      <c r="BB1834" s="12"/>
    </row>
    <row r="1835" spans="1:54"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37"/>
      <c r="AZ1835" s="137"/>
      <c r="BA1835" s="137"/>
      <c r="BB1835" s="12"/>
    </row>
    <row r="1836" spans="1:54"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37"/>
      <c r="AZ1836" s="137"/>
      <c r="BA1836" s="137"/>
      <c r="BB1836" s="12"/>
    </row>
    <row r="1837" spans="1:54"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37"/>
      <c r="AZ1837" s="137"/>
      <c r="BA1837" s="137"/>
      <c r="BB1837" s="12"/>
    </row>
    <row r="1838" spans="1:54"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37"/>
      <c r="AZ1838" s="137"/>
      <c r="BA1838" s="137"/>
      <c r="BB1838" s="12"/>
    </row>
    <row r="1839" spans="1:54"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37"/>
      <c r="AZ1839" s="137"/>
      <c r="BA1839" s="137"/>
      <c r="BB1839" s="12"/>
    </row>
    <row r="1840" spans="1:54"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37"/>
      <c r="AZ1840" s="137"/>
      <c r="BA1840" s="137"/>
      <c r="BB1840" s="12"/>
    </row>
    <row r="1841" spans="1:54"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37"/>
      <c r="AZ1841" s="137"/>
      <c r="BA1841" s="137"/>
      <c r="BB1841" s="12"/>
    </row>
    <row r="1842" spans="1:54"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37"/>
      <c r="AZ1842" s="137"/>
      <c r="BA1842" s="137"/>
      <c r="BB1842" s="12"/>
    </row>
    <row r="1843" spans="1:54"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37"/>
      <c r="AZ1843" s="137"/>
      <c r="BA1843" s="137"/>
      <c r="BB1843" s="12"/>
    </row>
    <row r="1844" spans="1:54"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37"/>
      <c r="AZ1844" s="137"/>
      <c r="BA1844" s="137"/>
      <c r="BB1844" s="12"/>
    </row>
    <row r="1845" spans="1:54"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37"/>
      <c r="AZ1845" s="137"/>
      <c r="BA1845" s="137"/>
      <c r="BB1845" s="12"/>
    </row>
    <row r="1846" spans="1:54"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37"/>
      <c r="AZ1846" s="137"/>
      <c r="BA1846" s="137"/>
      <c r="BB1846" s="12"/>
    </row>
    <row r="1847" spans="1:54"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37"/>
      <c r="AZ1847" s="137"/>
      <c r="BA1847" s="137"/>
      <c r="BB1847" s="12"/>
    </row>
    <row r="1848" spans="1:54"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37"/>
      <c r="AZ1848" s="137"/>
      <c r="BA1848" s="137"/>
      <c r="BB1848" s="12"/>
    </row>
    <row r="1849" spans="1:54"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37"/>
      <c r="AZ1849" s="137"/>
      <c r="BA1849" s="137"/>
      <c r="BB1849" s="12"/>
    </row>
    <row r="1850" spans="1:54"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37"/>
      <c r="AZ1850" s="137"/>
      <c r="BA1850" s="137"/>
      <c r="BB1850" s="12"/>
    </row>
    <row r="1851" spans="1:54"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37"/>
      <c r="AZ1851" s="137"/>
      <c r="BA1851" s="137"/>
      <c r="BB1851" s="12"/>
    </row>
    <row r="1852" spans="1:54"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37"/>
      <c r="AZ1852" s="137"/>
      <c r="BA1852" s="137"/>
      <c r="BB1852" s="12"/>
    </row>
    <row r="1853" spans="1:54"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37"/>
      <c r="AZ1853" s="137"/>
      <c r="BA1853" s="137"/>
      <c r="BB1853" s="12"/>
    </row>
    <row r="1854" spans="1:54"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37"/>
      <c r="AZ1854" s="137"/>
      <c r="BA1854" s="137"/>
      <c r="BB1854" s="12"/>
    </row>
    <row r="1855" spans="1:54"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37"/>
      <c r="AZ1855" s="137"/>
      <c r="BA1855" s="137"/>
      <c r="BB1855" s="12"/>
    </row>
    <row r="1856" spans="1:54"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37"/>
      <c r="AZ1856" s="137"/>
      <c r="BA1856" s="137"/>
      <c r="BB1856" s="12"/>
    </row>
    <row r="1857" spans="1:54"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37"/>
      <c r="AZ1857" s="137"/>
      <c r="BA1857" s="137"/>
      <c r="BB1857" s="12"/>
    </row>
    <row r="1858" spans="1:54"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37"/>
      <c r="AZ1858" s="137"/>
      <c r="BA1858" s="137"/>
      <c r="BB1858" s="12"/>
    </row>
    <row r="1859" spans="1:54"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37"/>
      <c r="AZ1859" s="137"/>
      <c r="BA1859" s="137"/>
      <c r="BB1859" s="12"/>
    </row>
    <row r="1860" spans="1:54"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37"/>
      <c r="AZ1860" s="137"/>
      <c r="BA1860" s="137"/>
      <c r="BB1860" s="12"/>
    </row>
    <row r="1861" spans="1:54"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37"/>
      <c r="AZ1861" s="137"/>
      <c r="BA1861" s="137"/>
      <c r="BB1861" s="12"/>
    </row>
    <row r="1862" spans="1:54"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37"/>
      <c r="AZ1862" s="137"/>
      <c r="BA1862" s="137"/>
      <c r="BB1862" s="12"/>
    </row>
    <row r="1863" spans="1:54"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37"/>
      <c r="AZ1863" s="137"/>
      <c r="BA1863" s="137"/>
      <c r="BB1863" s="12"/>
    </row>
    <row r="1864" spans="1:54"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37"/>
      <c r="AZ1864" s="137"/>
      <c r="BA1864" s="137"/>
      <c r="BB1864" s="12"/>
    </row>
    <row r="1865" spans="1:54"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37"/>
      <c r="AZ1865" s="137"/>
      <c r="BA1865" s="137"/>
      <c r="BB1865" s="12"/>
    </row>
    <row r="1866" spans="1:54"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37"/>
      <c r="AZ1866" s="137"/>
      <c r="BA1866" s="137"/>
      <c r="BB1866" s="12"/>
    </row>
    <row r="1867" spans="1:54"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37"/>
      <c r="AZ1867" s="137"/>
      <c r="BA1867" s="137"/>
      <c r="BB1867" s="12"/>
    </row>
    <row r="1868" spans="1:54"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37"/>
      <c r="AZ1868" s="137"/>
      <c r="BA1868" s="137"/>
      <c r="BB1868" s="12"/>
    </row>
    <row r="1869" spans="1:54"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37"/>
      <c r="AZ1869" s="137"/>
      <c r="BA1869" s="137"/>
      <c r="BB1869" s="12"/>
    </row>
    <row r="1870" spans="1:54"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37"/>
      <c r="AZ1870" s="137"/>
      <c r="BA1870" s="137"/>
      <c r="BB1870" s="12"/>
    </row>
  </sheetData>
  <sheetProtection algorithmName="SHA-512" hashValue="yPGqNBnh0T1v0HkTo/ZOwiJyV5KkJap9AEAYfdVYsLBHzwV7Z/7VWWjsQNG5I7qJEceXTQmUFMCI1U2uPXMVKg==" saltValue="YahtUDP6DhnW6jH4L0fhKw==" spinCount="100000" sheet="1" objects="1" scenarios="1"/>
  <mergeCells count="10">
    <mergeCell ref="E48:AI48"/>
    <mergeCell ref="E47:AM47"/>
    <mergeCell ref="E40:AT40"/>
    <mergeCell ref="E46:AT46"/>
    <mergeCell ref="E4:BA4"/>
    <mergeCell ref="E13:BA13"/>
    <mergeCell ref="E16:BA16"/>
    <mergeCell ref="E23:BA23"/>
    <mergeCell ref="E27:BA27"/>
    <mergeCell ref="E35:BA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18" t="str">
        <f ca="1">TEXT(TODAY()-30,"MMMM yyyy")</f>
        <v>September 2021</v>
      </c>
      <c r="B1" s="318"/>
      <c r="C1" s="318"/>
      <c r="D1" s="318"/>
      <c r="E1" s="318"/>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44489</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44489</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9">
        <v>3.6002939015429947</v>
      </c>
      <c r="BG15" s="59">
        <v>3.0612244897959329</v>
      </c>
      <c r="BH15" s="59">
        <v>3.7172011661807725</v>
      </c>
      <c r="BI15" s="59">
        <v>4.0875912408758985</v>
      </c>
      <c r="BJ15" s="59">
        <v>4.3827611395178989</v>
      </c>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44477</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44477</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44477</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44462</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181010</v>
      </c>
      <c r="BD19" s="54">
        <v>173580</v>
      </c>
      <c r="BE19" s="54">
        <v>187180</v>
      </c>
      <c r="BF19" s="54">
        <v>195940</v>
      </c>
      <c r="BG19" s="54">
        <v>188700</v>
      </c>
      <c r="BH19" s="54">
        <v>185120</v>
      </c>
      <c r="BI19" s="54" t="e">
        <v>#N/A</v>
      </c>
      <c r="BJ19" s="54" t="e">
        <v>#N/A</v>
      </c>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44462</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236.32478632478632</v>
      </c>
      <c r="BD20" s="53">
        <v>194.70288624787776</v>
      </c>
      <c r="BE20" s="53">
        <v>174.05563689604685</v>
      </c>
      <c r="BF20" s="53">
        <v>211.55986643345526</v>
      </c>
      <c r="BG20" s="53">
        <v>263.58381502890171</v>
      </c>
      <c r="BH20" s="53">
        <v>491.81585677749365</v>
      </c>
      <c r="BI20" s="53" t="e">
        <v>#N/A</v>
      </c>
      <c r="BJ20" s="53" t="e">
        <v>#N/A</v>
      </c>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44462</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60350</v>
      </c>
      <c r="BD21" s="54">
        <v>58550</v>
      </c>
      <c r="BE21" s="54">
        <v>65700</v>
      </c>
      <c r="BF21" s="54">
        <v>68910</v>
      </c>
      <c r="BG21" s="54">
        <v>66190</v>
      </c>
      <c r="BH21" s="54">
        <v>63720</v>
      </c>
      <c r="BI21" s="54" t="e">
        <v>#N/A</v>
      </c>
      <c r="BJ21" s="54" t="e">
        <v>#N/A</v>
      </c>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44462</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261.16098144823462</v>
      </c>
      <c r="BD22" s="53">
        <v>219.94535519125682</v>
      </c>
      <c r="BE22" s="53">
        <v>211.22690667929893</v>
      </c>
      <c r="BF22" s="53">
        <v>256.86172967374421</v>
      </c>
      <c r="BG22" s="53">
        <v>319.18936035465481</v>
      </c>
      <c r="BH22" s="53">
        <v>522.265625</v>
      </c>
      <c r="BI22" s="53" t="e">
        <v>#N/A</v>
      </c>
      <c r="BJ22" s="53" t="e">
        <v>#N/A</v>
      </c>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44477</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44468</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1.8230993161210352</v>
      </c>
      <c r="BI24" s="53" t="e">
        <v>#N/A</v>
      </c>
      <c r="BJ24" s="53" t="e">
        <v>#N/A</v>
      </c>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44477</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44477</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44477</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44473</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44477</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3">
        <v>1326.6752230449704</v>
      </c>
      <c r="BI29" s="53">
        <v>1329.156151442241</v>
      </c>
      <c r="BJ29" s="53">
        <v>1331.2979294589377</v>
      </c>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44473</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1.9025129301455612</v>
      </c>
      <c r="AQ30" s="53">
        <v>2.3998833592534963</v>
      </c>
      <c r="AR30" s="53">
        <v>-5.9186714383434254</v>
      </c>
      <c r="AS30" s="53">
        <v>-16.675219151087482</v>
      </c>
      <c r="AT30" s="53">
        <v>-13.140136496521993</v>
      </c>
      <c r="AU30" s="53">
        <v>-8.1409111710662234</v>
      </c>
      <c r="AV30" s="53">
        <v>-5.6470696014025652</v>
      </c>
      <c r="AW30" s="53">
        <v>-4.5955681474255989</v>
      </c>
      <c r="AX30" s="53">
        <v>-3.9745926284013411</v>
      </c>
      <c r="AY30" s="53">
        <v>-3.4376665024680064</v>
      </c>
      <c r="AZ30" s="53">
        <v>-2.7620314756325648</v>
      </c>
      <c r="BA30" s="53">
        <v>-2.9766910397570401</v>
      </c>
      <c r="BB30" s="53">
        <v>-2.3553067789834792</v>
      </c>
      <c r="BC30" s="53">
        <v>-2.3531809809100634</v>
      </c>
      <c r="BD30" s="53">
        <v>6.9035721095751512</v>
      </c>
      <c r="BE30" s="53">
        <v>19.167264895908119</v>
      </c>
      <c r="BF30" s="53">
        <v>13.384220371080357</v>
      </c>
      <c r="BG30" s="53">
        <v>7.6511648045213265</v>
      </c>
      <c r="BH30" s="53">
        <v>4.7231887258903038</v>
      </c>
      <c r="BI30" s="53" t="e">
        <v>#N/A</v>
      </c>
      <c r="BJ30" s="53" t="e">
        <v>#N/A</v>
      </c>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44473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44473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44462</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7.3890469445738072</v>
      </c>
      <c r="BE33" s="53">
        <v>7.3440799474695044</v>
      </c>
      <c r="BF33" s="53">
        <v>7.3350857491856889</v>
      </c>
      <c r="BG33" s="53">
        <v>7.4466219962502693</v>
      </c>
      <c r="BH33" s="53">
        <v>7.3133107422159034</v>
      </c>
      <c r="BI33" s="53" t="e">
        <v>#N/A</v>
      </c>
      <c r="BJ33" s="53" t="e">
        <v>#N/A</v>
      </c>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44462</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2.9642052877128808</v>
      </c>
      <c r="BE34" s="59">
        <v>2.8983743177848851</v>
      </c>
      <c r="BF34" s="59">
        <v>2.8807286577942848</v>
      </c>
      <c r="BG34" s="59">
        <v>2.9490683003297273</v>
      </c>
      <c r="BH34" s="59">
        <v>2.8766190504738209</v>
      </c>
      <c r="BI34" s="59" t="e">
        <v>#N/A</v>
      </c>
      <c r="BJ34" s="59" t="e">
        <v>#N/A</v>
      </c>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44487</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44473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t="e">
        <v>#N/A</v>
      </c>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250</v>
      </c>
      <c r="C38" s="50" t="s">
        <v>251</v>
      </c>
      <c r="D38" s="101" t="s">
        <v>83</v>
      </c>
      <c r="E38" s="100">
        <v>44473</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1832</v>
      </c>
      <c r="BD38" s="60">
        <v>2903</v>
      </c>
      <c r="BE38" s="60">
        <v>3206</v>
      </c>
      <c r="BF38" s="60">
        <v>2981</v>
      </c>
      <c r="BG38" s="60">
        <v>2914</v>
      </c>
      <c r="BH38" s="60">
        <v>2316</v>
      </c>
      <c r="BI38" s="60">
        <v>2150</v>
      </c>
      <c r="BJ38" s="60">
        <v>2162</v>
      </c>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252</v>
      </c>
      <c r="C39" s="50" t="s">
        <v>47</v>
      </c>
      <c r="D39" s="101" t="s">
        <v>83</v>
      </c>
      <c r="E39" s="100">
        <v>44473</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486620</v>
      </c>
      <c r="BD39" s="60">
        <v>505459</v>
      </c>
      <c r="BE39" s="60">
        <v>508632</v>
      </c>
      <c r="BF39" s="60">
        <v>510631</v>
      </c>
      <c r="BG39" s="60">
        <v>494163</v>
      </c>
      <c r="BH39" s="60">
        <v>488391</v>
      </c>
      <c r="BI39" s="60">
        <v>488112</v>
      </c>
      <c r="BJ39" s="60">
        <v>476041</v>
      </c>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253</v>
      </c>
      <c r="C40" s="50" t="s">
        <v>254</v>
      </c>
      <c r="D40" s="101" t="s">
        <v>83</v>
      </c>
      <c r="E40" s="100">
        <v>44473</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0.62353801169590639</v>
      </c>
      <c r="AY40" s="60">
        <v>0.71666666666666667</v>
      </c>
      <c r="AZ40" s="60">
        <v>0.83207874927620151</v>
      </c>
      <c r="BA40" s="60">
        <v>1.0230375426621161</v>
      </c>
      <c r="BB40" s="60">
        <v>0.53644444444444439</v>
      </c>
      <c r="BC40" s="60">
        <v>0.6428070175438596</v>
      </c>
      <c r="BD40" s="60">
        <v>0.65382882882882887</v>
      </c>
      <c r="BE40" s="60">
        <v>0.68577540106951873</v>
      </c>
      <c r="BF40" s="60">
        <v>0.65344147303814115</v>
      </c>
      <c r="BG40" s="60">
        <v>0.70488630865989355</v>
      </c>
      <c r="BH40" s="60">
        <v>0.70224378411158273</v>
      </c>
      <c r="BI40" s="60">
        <v>0.76133144475920678</v>
      </c>
      <c r="BJ40" s="60">
        <v>0.74372205022359816</v>
      </c>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44489</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7.234951000000005</v>
      </c>
      <c r="BH41" s="53">
        <v>7.1867950000000045</v>
      </c>
      <c r="BI41" s="53">
        <v>7.1906600000000047</v>
      </c>
      <c r="BJ41" s="53" t="e">
        <v>#N/A</v>
      </c>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44489</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7.2651180000000002</v>
      </c>
      <c r="BH42" s="53">
        <v>7.1979959999999998</v>
      </c>
      <c r="BI42" s="53">
        <v>7.179246</v>
      </c>
      <c r="BJ42" s="53" t="e">
        <v>#N/A</v>
      </c>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44473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t="e">
        <v>#N/A</v>
      </c>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44477</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325.37751600000001</v>
      </c>
      <c r="AW46" s="223">
        <v>332.145691</v>
      </c>
      <c r="AX46" s="223">
        <v>321.51129500000002</v>
      </c>
      <c r="AY46" s="223">
        <v>327.502588</v>
      </c>
      <c r="AZ46" s="223">
        <v>289.52803899999998</v>
      </c>
      <c r="BA46" s="223">
        <v>274.30971499999998</v>
      </c>
      <c r="BB46" s="223">
        <v>306.55137100000002</v>
      </c>
      <c r="BC46" s="223">
        <v>717.94120999999996</v>
      </c>
      <c r="BD46" s="223">
        <v>426.62868099999997</v>
      </c>
      <c r="BE46" s="223">
        <v>412.66278199999999</v>
      </c>
      <c r="BF46" s="223">
        <v>474.43736799999999</v>
      </c>
      <c r="BG46" s="223">
        <v>1066.6772880000001</v>
      </c>
      <c r="BH46" s="223">
        <v>458.60071900000003</v>
      </c>
      <c r="BI46" s="223">
        <v>385.98821700000002</v>
      </c>
      <c r="BJ46" s="223">
        <v>365.56915199999997</v>
      </c>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44473</v>
      </c>
      <c r="F30" s="53">
        <v>3.1086471076420708</v>
      </c>
      <c r="G30" s="53">
        <v>2.5904819974872373</v>
      </c>
      <c r="H30" s="53">
        <v>1.8031737544440318</v>
      </c>
      <c r="I30" s="53">
        <v>-5.2570459446142248</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247</v>
      </c>
      <c r="C38" s="50" t="s">
        <v>53</v>
      </c>
      <c r="D38" s="101" t="s">
        <v>172</v>
      </c>
      <c r="E38" s="100">
        <v>44383</v>
      </c>
      <c r="F38" s="54">
        <v>18998</v>
      </c>
      <c r="G38" s="54">
        <v>16142</v>
      </c>
      <c r="H38" s="54">
        <v>16344</v>
      </c>
      <c r="I38" s="54">
        <v>16149</v>
      </c>
    </row>
    <row r="39" spans="1:9" x14ac:dyDescent="0.2">
      <c r="A39" s="50" t="s">
        <v>248</v>
      </c>
      <c r="C39" s="285">
        <v>0</v>
      </c>
      <c r="D39" s="101" t="s">
        <v>172</v>
      </c>
      <c r="E39" s="100">
        <v>44336</v>
      </c>
      <c r="F39" s="53">
        <v>480.94816666666668</v>
      </c>
      <c r="G39" s="53">
        <v>475.72750000000002</v>
      </c>
      <c r="H39" s="53">
        <v>456.99574999999999</v>
      </c>
      <c r="I39" s="53">
        <v>454.20774999999998</v>
      </c>
    </row>
    <row r="40" spans="1:9" x14ac:dyDescent="0.2">
      <c r="A40" s="50" t="s">
        <v>249</v>
      </c>
      <c r="C40" s="50" t="s">
        <v>209</v>
      </c>
      <c r="D40" s="101" t="s">
        <v>172</v>
      </c>
      <c r="E40" s="100">
        <v>44473</v>
      </c>
      <c r="F40" s="59">
        <v>55.637556375563754</v>
      </c>
      <c r="G40" s="59">
        <v>46.65183087194012</v>
      </c>
      <c r="H40" s="59">
        <v>52.876091879650602</v>
      </c>
      <c r="I40" s="59">
        <v>57.316770186335411</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44398</v>
      </c>
      <c r="F42" s="53">
        <v>72.605239000000012</v>
      </c>
      <c r="G42" s="53">
        <v>77.305292000000009</v>
      </c>
      <c r="H42" s="53">
        <v>76.087512000000018</v>
      </c>
      <c r="I42" s="53">
        <v>64.738303000000002</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44477</v>
      </c>
      <c r="F46" s="53">
        <v>4571.9860309999995</v>
      </c>
      <c r="G46" s="53">
        <v>4550.4057459999995</v>
      </c>
      <c r="H46" s="53">
        <v>5168.2210189999996</v>
      </c>
      <c r="I46" s="53">
        <v>3435.6350219999995</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2"/>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250</v>
      </c>
      <c r="AA12" s="45" t="s">
        <v>252</v>
      </c>
      <c r="AB12" s="45" t="s">
        <v>253</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251</v>
      </c>
      <c r="AA13" s="47" t="s">
        <v>47</v>
      </c>
      <c r="AB13" s="47" t="s">
        <v>254</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44489</v>
      </c>
      <c r="C15" s="49">
        <v>44489</v>
      </c>
      <c r="D15" s="49">
        <v>44477</v>
      </c>
      <c r="E15" s="49">
        <v>44477</v>
      </c>
      <c r="F15" s="49">
        <v>44477</v>
      </c>
      <c r="G15" s="49">
        <v>44462</v>
      </c>
      <c r="H15" s="49">
        <v>44462</v>
      </c>
      <c r="I15" s="49">
        <v>44462</v>
      </c>
      <c r="J15" s="49">
        <v>44462</v>
      </c>
      <c r="K15" s="49">
        <v>44477</v>
      </c>
      <c r="L15" s="49">
        <v>44468</v>
      </c>
      <c r="M15" s="49">
        <v>44477</v>
      </c>
      <c r="N15" s="49">
        <v>44477</v>
      </c>
      <c r="O15" s="49">
        <v>44477</v>
      </c>
      <c r="P15" s="49">
        <v>44473</v>
      </c>
      <c r="Q15" s="49">
        <v>44477</v>
      </c>
      <c r="R15" s="49">
        <v>44473</v>
      </c>
      <c r="S15" s="49">
        <v>44473</v>
      </c>
      <c r="T15" s="49">
        <v>44473</v>
      </c>
      <c r="U15" s="49">
        <v>44462</v>
      </c>
      <c r="V15" s="49">
        <v>44462</v>
      </c>
      <c r="W15" s="49">
        <v>43188</v>
      </c>
      <c r="X15" s="49">
        <v>44487</v>
      </c>
      <c r="Y15" s="49">
        <v>44473</v>
      </c>
      <c r="Z15" s="49">
        <v>44473</v>
      </c>
      <c r="AA15" s="49">
        <v>44473</v>
      </c>
      <c r="AB15" s="49">
        <v>44473</v>
      </c>
      <c r="AC15" s="49">
        <v>44489</v>
      </c>
      <c r="AD15" s="49">
        <v>44489</v>
      </c>
      <c r="AE15" s="49">
        <v>43714</v>
      </c>
      <c r="AF15" s="49">
        <v>43714</v>
      </c>
      <c r="AG15" s="49">
        <v>44473</v>
      </c>
      <c r="AH15" s="49">
        <v>44477</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1.9025129301455612</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2.3998833592534963</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-5.9186714383434254</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-16.675219151087482</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-13.140136496521993</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-8.1409111710662234</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4.9603330000000003</v>
      </c>
      <c r="AE57" s="54" t="e">
        <v>#N/A</v>
      </c>
      <c r="AF57" s="54" t="e">
        <v>#N/A</v>
      </c>
      <c r="AG57" s="54">
        <v>10</v>
      </c>
      <c r="AH57" s="223">
        <v>274.85137600000002</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-5.6470696014025652</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325.37751600000001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-4.5955681474255989</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5.1195880000000002</v>
      </c>
      <c r="AE59" s="54" t="e">
        <v>#N/A</v>
      </c>
      <c r="AF59" s="54" t="e">
        <v>#N/A</v>
      </c>
      <c r="AG59" s="54">
        <v>6</v>
      </c>
      <c r="AH59" s="223">
        <v>332.145691</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-3.9745926284013411</v>
      </c>
      <c r="S60" s="59">
        <v>2.4500000000000002</v>
      </c>
      <c r="T60" s="59">
        <v>0.5</v>
      </c>
      <c r="U60" s="53">
        <v>7.135991126622085</v>
      </c>
      <c r="V60" s="59">
        <v>2.931453323011469</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23">
        <v>321.51129500000002</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-3.4376665024680064</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-2.7620314756325648</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-2.9766910397570401</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-2.3553067789834792</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181010</v>
      </c>
      <c r="H65" s="53">
        <v>236.32478632478632</v>
      </c>
      <c r="I65" s="54">
        <v>60350</v>
      </c>
      <c r="J65" s="53">
        <v>261.16098144823462</v>
      </c>
      <c r="K65" s="59">
        <v>3.4850863422291933</v>
      </c>
      <c r="L65" s="53">
        <v>5.3561490849593163</v>
      </c>
      <c r="M65" s="53">
        <v>3.1963470319634535</v>
      </c>
      <c r="N65" s="53">
        <v>3.7866648955159343</v>
      </c>
      <c r="O65" s="59">
        <v>59.04</v>
      </c>
      <c r="P65" s="60">
        <v>3.2517</v>
      </c>
      <c r="Q65" s="53">
        <v>1321.2814182238183</v>
      </c>
      <c r="R65" s="53">
        <v>-2.3531809809100634</v>
      </c>
      <c r="S65" s="59">
        <v>2.4500000000000002</v>
      </c>
      <c r="T65" s="59">
        <v>0.5</v>
      </c>
      <c r="U65" s="53">
        <v>7.4323073706925387</v>
      </c>
      <c r="V65" s="59">
        <v>2.9914407029623269</v>
      </c>
      <c r="W65" s="60" t="e">
        <v>#N/A</v>
      </c>
      <c r="X65" s="54">
        <v>642</v>
      </c>
      <c r="Y65" s="54">
        <v>220</v>
      </c>
      <c r="Z65" s="60">
        <v>1832</v>
      </c>
      <c r="AA65" s="60">
        <v>486620</v>
      </c>
      <c r="AB65" s="60">
        <v>0.6428070175438596</v>
      </c>
      <c r="AC65" s="53">
        <v>6.6928600000000049</v>
      </c>
      <c r="AD65" s="53">
        <v>6.295655</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173580</v>
      </c>
      <c r="H66" s="53">
        <v>194.70288624787776</v>
      </c>
      <c r="I66" s="54">
        <v>58550</v>
      </c>
      <c r="J66" s="53">
        <v>219.94535519125682</v>
      </c>
      <c r="K66" s="59">
        <v>-0.64200550290430813</v>
      </c>
      <c r="L66" s="53">
        <v>3.1745754877421373</v>
      </c>
      <c r="M66" s="53">
        <v>2.114803625377637</v>
      </c>
      <c r="N66" s="53">
        <v>1.7438767911357678</v>
      </c>
      <c r="O66" s="59">
        <v>62.33</v>
      </c>
      <c r="P66" s="60">
        <v>2.7747000000000002</v>
      </c>
      <c r="Q66" s="53">
        <v>1324.1500323872237</v>
      </c>
      <c r="R66" s="53">
        <v>6.9035721095751512</v>
      </c>
      <c r="S66" s="59">
        <v>2.4500000000000002</v>
      </c>
      <c r="T66" s="59">
        <v>0.5</v>
      </c>
      <c r="U66" s="53">
        <v>7.3890469445738072</v>
      </c>
      <c r="V66" s="59">
        <v>2.9642052877128808</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v>187180</v>
      </c>
      <c r="H67" s="53">
        <v>174.05563689604685</v>
      </c>
      <c r="I67" s="54">
        <v>65700</v>
      </c>
      <c r="J67" s="53">
        <v>211.22690667929893</v>
      </c>
      <c r="K67" s="59">
        <v>-4.5016077170418001</v>
      </c>
      <c r="L67" s="53">
        <v>-2.5292561212725273</v>
      </c>
      <c r="M67" s="53">
        <v>0</v>
      </c>
      <c r="N67" s="53">
        <v>-0.90434949040625323</v>
      </c>
      <c r="O67" s="59">
        <v>61.72</v>
      </c>
      <c r="P67" s="60">
        <v>2.5594999999999999</v>
      </c>
      <c r="Q67" s="53">
        <v>1323.9325023438687</v>
      </c>
      <c r="R67" s="53">
        <v>19.167264895908119</v>
      </c>
      <c r="S67" s="59">
        <v>2.4500000000000002</v>
      </c>
      <c r="T67" s="59">
        <v>0.5</v>
      </c>
      <c r="U67" s="53">
        <v>7.3440799474695044</v>
      </c>
      <c r="V67" s="59">
        <v>2.8983743177848851</v>
      </c>
      <c r="W67" s="60" t="e">
        <v>#N/A</v>
      </c>
      <c r="X67" s="54">
        <v>1299</v>
      </c>
      <c r="Y67" s="54">
        <v>285</v>
      </c>
      <c r="Z67" s="60">
        <v>3206</v>
      </c>
      <c r="AA67" s="60">
        <v>508632</v>
      </c>
      <c r="AB67" s="60">
        <v>0.68577540106951873</v>
      </c>
      <c r="AC67" s="53">
        <v>7.5408480000000049</v>
      </c>
      <c r="AD67" s="53">
        <v>7.0880369999999999</v>
      </c>
      <c r="AE67" s="54" t="e">
        <v>#N/A</v>
      </c>
      <c r="AF67" s="54" t="e">
        <v>#N/A</v>
      </c>
      <c r="AG67" s="54">
        <v>9</v>
      </c>
      <c r="AH67" s="223">
        <v>412.66278199999999</v>
      </c>
    </row>
    <row r="68" spans="1:34" x14ac:dyDescent="0.2">
      <c r="A68" s="52">
        <v>44317</v>
      </c>
      <c r="B68" s="59">
        <v>2.9126213592233219</v>
      </c>
      <c r="C68" s="59">
        <v>3.6002939015429947</v>
      </c>
      <c r="D68" s="53">
        <v>8.9</v>
      </c>
      <c r="E68" s="53">
        <v>8.3000000000000007</v>
      </c>
      <c r="F68" s="53">
        <v>845.8</v>
      </c>
      <c r="G68" s="54">
        <v>195940</v>
      </c>
      <c r="H68" s="53">
        <v>211.55986643345526</v>
      </c>
      <c r="I68" s="54">
        <v>68910</v>
      </c>
      <c r="J68" s="53">
        <v>256.86172967374421</v>
      </c>
      <c r="K68" s="59">
        <v>-4.6058458813108771</v>
      </c>
      <c r="L68" s="53">
        <v>-3.3309049453225326</v>
      </c>
      <c r="M68" s="53">
        <v>-3.4883720930232398</v>
      </c>
      <c r="N68" s="53">
        <v>-3.9519139904881428</v>
      </c>
      <c r="O68" s="59">
        <v>65.17</v>
      </c>
      <c r="P68" s="60">
        <v>2.7877999999999998</v>
      </c>
      <c r="Q68" s="53">
        <v>1324.7882165541523</v>
      </c>
      <c r="R68" s="53">
        <v>13.384220371080357</v>
      </c>
      <c r="S68" s="59">
        <v>2.4500000000000002</v>
      </c>
      <c r="T68" s="59">
        <v>0.5</v>
      </c>
      <c r="U68" s="53">
        <v>7.3350857491856889</v>
      </c>
      <c r="V68" s="59">
        <v>2.8807286577942848</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23">
        <v>474.43736799999999</v>
      </c>
    </row>
    <row r="69" spans="1:34" x14ac:dyDescent="0.2">
      <c r="A69" s="52">
        <v>44348</v>
      </c>
      <c r="B69" s="59">
        <v>2.553485162180813</v>
      </c>
      <c r="C69" s="59">
        <v>3.0612244897959329</v>
      </c>
      <c r="D69" s="53">
        <v>9.1</v>
      </c>
      <c r="E69" s="53">
        <v>8</v>
      </c>
      <c r="F69" s="53">
        <v>851</v>
      </c>
      <c r="G69" s="54">
        <v>188700</v>
      </c>
      <c r="H69" s="53">
        <v>263.58381502890171</v>
      </c>
      <c r="I69" s="54">
        <v>66190</v>
      </c>
      <c r="J69" s="53">
        <v>319.18936035465481</v>
      </c>
      <c r="K69" s="59">
        <v>-4.2155977115326815</v>
      </c>
      <c r="L69" s="53">
        <v>-0.55349819912410281</v>
      </c>
      <c r="M69" s="53">
        <v>-5.9024807527801588</v>
      </c>
      <c r="N69" s="53">
        <v>-5.9867937258826327</v>
      </c>
      <c r="O69" s="59">
        <v>71.38</v>
      </c>
      <c r="P69" s="60">
        <v>3.0293999999999999</v>
      </c>
      <c r="Q69" s="53">
        <v>1326.2738829524299</v>
      </c>
      <c r="R69" s="53">
        <v>7.6511648045213265</v>
      </c>
      <c r="S69" s="59">
        <v>2.4500000000000002</v>
      </c>
      <c r="T69" s="59">
        <v>0.5</v>
      </c>
      <c r="U69" s="53">
        <v>7.4466219962502693</v>
      </c>
      <c r="V69" s="59">
        <v>2.9490683003297273</v>
      </c>
      <c r="W69" s="60" t="e">
        <v>#N/A</v>
      </c>
      <c r="X69" s="54">
        <v>1173</v>
      </c>
      <c r="Y69" s="54">
        <v>238</v>
      </c>
      <c r="Z69" s="60">
        <v>2914</v>
      </c>
      <c r="AA69" s="60">
        <v>494163</v>
      </c>
      <c r="AB69" s="60">
        <v>0.70488630865989355</v>
      </c>
      <c r="AC69" s="53">
        <v>7.234951000000005</v>
      </c>
      <c r="AD69" s="53">
        <v>7.2651180000000002</v>
      </c>
      <c r="AE69" s="54" t="e">
        <v>#N/A</v>
      </c>
      <c r="AF69" s="54" t="e">
        <v>#N/A</v>
      </c>
      <c r="AG69" s="54">
        <v>5</v>
      </c>
      <c r="AH69" s="223">
        <v>1066.6772880000001</v>
      </c>
    </row>
    <row r="70" spans="1:34" x14ac:dyDescent="0.2">
      <c r="A70" s="52">
        <v>44378</v>
      </c>
      <c r="B70" s="59">
        <v>4.0082930200414646</v>
      </c>
      <c r="C70" s="59">
        <v>3.7172011661807725</v>
      </c>
      <c r="D70" s="53">
        <v>9.6999999999999993</v>
      </c>
      <c r="E70" s="53">
        <v>7.8</v>
      </c>
      <c r="F70" s="53">
        <v>856.1</v>
      </c>
      <c r="G70" s="54">
        <v>185120</v>
      </c>
      <c r="H70" s="53">
        <v>491.81585677749365</v>
      </c>
      <c r="I70" s="54">
        <v>63720</v>
      </c>
      <c r="J70" s="53">
        <v>522.265625</v>
      </c>
      <c r="K70" s="59">
        <v>-2.3802258162954115</v>
      </c>
      <c r="L70" s="53">
        <v>1.8230993161210352</v>
      </c>
      <c r="M70" s="53">
        <v>-4.5415099797512344</v>
      </c>
      <c r="N70" s="53">
        <v>-4.6310589688175359</v>
      </c>
      <c r="O70" s="59">
        <v>72.489999999999995</v>
      </c>
      <c r="P70" s="60">
        <v>3.4216000000000002</v>
      </c>
      <c r="Q70" s="53">
        <v>1326.6752230449704</v>
      </c>
      <c r="R70" s="53">
        <v>4.7231887258903038</v>
      </c>
      <c r="S70" s="59">
        <v>2.4500000000000002</v>
      </c>
      <c r="T70" s="59">
        <v>0.5</v>
      </c>
      <c r="U70" s="53">
        <v>7.3133107422159034</v>
      </c>
      <c r="V70" s="59">
        <v>2.8766190504738209</v>
      </c>
      <c r="W70" s="60" t="e">
        <v>#N/A</v>
      </c>
      <c r="X70" s="54">
        <v>1404</v>
      </c>
      <c r="Y70" s="54">
        <v>210</v>
      </c>
      <c r="Z70" s="60">
        <v>2316</v>
      </c>
      <c r="AA70" s="60">
        <v>488391</v>
      </c>
      <c r="AB70" s="60">
        <v>0.70224378411158273</v>
      </c>
      <c r="AC70" s="53">
        <v>7.1867950000000045</v>
      </c>
      <c r="AD70" s="53">
        <v>7.1979959999999998</v>
      </c>
      <c r="AE70" s="54" t="e">
        <v>#N/A</v>
      </c>
      <c r="AF70" s="54" t="e">
        <v>#N/A</v>
      </c>
      <c r="AG70" s="54">
        <v>5</v>
      </c>
      <c r="AH70" s="223">
        <v>458.60071900000003</v>
      </c>
    </row>
    <row r="71" spans="1:34" x14ac:dyDescent="0.2">
      <c r="A71" s="52">
        <v>44409</v>
      </c>
      <c r="B71" s="59">
        <v>4.9237170596394098</v>
      </c>
      <c r="C71" s="59">
        <v>4.0875912408758985</v>
      </c>
      <c r="D71" s="53">
        <v>10</v>
      </c>
      <c r="E71" s="53">
        <v>7.7</v>
      </c>
      <c r="F71" s="53">
        <v>861.5</v>
      </c>
      <c r="G71" s="54" t="e">
        <v>#N/A</v>
      </c>
      <c r="H71" s="53" t="e">
        <v>#N/A</v>
      </c>
      <c r="I71" s="54" t="e">
        <v>#N/A</v>
      </c>
      <c r="J71" s="53" t="e">
        <v>#N/A</v>
      </c>
      <c r="K71" s="59">
        <v>-1.7807798587657464</v>
      </c>
      <c r="L71" s="53" t="e">
        <v>#N/A</v>
      </c>
      <c r="M71" s="53">
        <v>-3.055229142185667</v>
      </c>
      <c r="N71" s="53">
        <v>-3.5139264308379325</v>
      </c>
      <c r="O71" s="59">
        <v>67.73</v>
      </c>
      <c r="P71" s="60">
        <v>3.0287999999999999</v>
      </c>
      <c r="Q71" s="53">
        <v>1329.156151442241</v>
      </c>
      <c r="R71" s="53" t="e">
        <v>#N/A</v>
      </c>
      <c r="S71" s="59">
        <v>2.4500000000000002</v>
      </c>
      <c r="T71" s="59">
        <v>0.5</v>
      </c>
      <c r="U71" s="53" t="e">
        <v>#N/A</v>
      </c>
      <c r="V71" s="59" t="e">
        <v>#N/A</v>
      </c>
      <c r="W71" s="60" t="e">
        <v>#N/A</v>
      </c>
      <c r="X71" s="54">
        <v>1110</v>
      </c>
      <c r="Y71" s="54">
        <v>169</v>
      </c>
      <c r="Z71" s="60">
        <v>2150</v>
      </c>
      <c r="AA71" s="60">
        <v>488112</v>
      </c>
      <c r="AB71" s="60">
        <v>0.76133144475920678</v>
      </c>
      <c r="AC71" s="53">
        <v>7.1906600000000047</v>
      </c>
      <c r="AD71" s="53">
        <v>7.179246</v>
      </c>
      <c r="AE71" s="54" t="e">
        <v>#N/A</v>
      </c>
      <c r="AF71" s="54" t="e">
        <v>#N/A</v>
      </c>
      <c r="AG71" s="54">
        <v>11</v>
      </c>
      <c r="AH71" s="223">
        <v>385.98821700000002</v>
      </c>
    </row>
    <row r="72" spans="1:34" x14ac:dyDescent="0.2">
      <c r="A72" s="52">
        <v>44440</v>
      </c>
      <c r="B72" s="59">
        <v>4.2068965517241264</v>
      </c>
      <c r="C72" s="59">
        <v>4.3827611395178989</v>
      </c>
      <c r="D72" s="53">
        <v>9.1999999999999993</v>
      </c>
      <c r="E72" s="53">
        <v>7.3</v>
      </c>
      <c r="F72" s="53">
        <v>872.5</v>
      </c>
      <c r="G72" s="54" t="e">
        <v>#N/A</v>
      </c>
      <c r="H72" s="53" t="e">
        <v>#N/A</v>
      </c>
      <c r="I72" s="54" t="e">
        <v>#N/A</v>
      </c>
      <c r="J72" s="53" t="e">
        <v>#N/A</v>
      </c>
      <c r="K72" s="59">
        <v>-0.85942295887048159</v>
      </c>
      <c r="L72" s="53" t="e">
        <v>#N/A</v>
      </c>
      <c r="M72" s="53">
        <v>-1.5421115065243018</v>
      </c>
      <c r="N72" s="53">
        <v>-1.7817548305353204</v>
      </c>
      <c r="O72" s="59">
        <v>71.650000000000006</v>
      </c>
      <c r="P72" s="60">
        <v>3.4175</v>
      </c>
      <c r="Q72" s="53">
        <v>1331.2979294589377</v>
      </c>
      <c r="R72" s="53" t="e">
        <v>#N/A</v>
      </c>
      <c r="S72" s="59">
        <v>2.4500000000000002</v>
      </c>
      <c r="T72" s="59">
        <v>0.5</v>
      </c>
      <c r="U72" s="53" t="e">
        <v>#N/A</v>
      </c>
      <c r="V72" s="59" t="e">
        <v>#N/A</v>
      </c>
      <c r="W72" s="60" t="e">
        <v>#N/A</v>
      </c>
      <c r="X72" s="54">
        <v>1026</v>
      </c>
      <c r="Y72" s="54" t="e">
        <v>#N/A</v>
      </c>
      <c r="Z72" s="60">
        <v>2162</v>
      </c>
      <c r="AA72" s="60">
        <v>476041</v>
      </c>
      <c r="AB72" s="60">
        <v>0.74372205022359816</v>
      </c>
      <c r="AC72" s="53" t="e">
        <v>#N/A</v>
      </c>
      <c r="AD72" s="53" t="e">
        <v>#N/A</v>
      </c>
      <c r="AE72" s="54" t="e">
        <v>#N/A</v>
      </c>
      <c r="AF72" s="54" t="e">
        <v>#N/A</v>
      </c>
      <c r="AG72" s="54" t="e">
        <v>#N/A</v>
      </c>
      <c r="AH72" s="223">
        <v>365.56915199999997</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2021-10-20T14:50:09Z</dcterms:modified>
</cp:coreProperties>
</file>