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codeName="ThisWorkbook"/>
  <mc:AlternateContent xmlns:mc="http://schemas.openxmlformats.org/markup-compatibility/2006">
    <mc:Choice Requires="x15">
      <x15ac:absPath xmlns:x15ac="http://schemas.microsoft.com/office/spreadsheetml/2010/11/ac" url="C:\Users\KCHANTLER\Desktop\For Webpage\"/>
    </mc:Choice>
  </mc:AlternateContent>
  <xr:revisionPtr revIDLastSave="0" documentId="8_{7329AE10-095B-45BF-BF2A-BC9A880AC4AA}" xr6:coauthVersionLast="47" xr6:coauthVersionMax="47" xr10:uidLastSave="{00000000-0000-0000-0000-000000000000}"/>
  <bookViews>
    <workbookView xWindow="34440" yWindow="-120" windowWidth="29040" windowHeight="15720" tabRatio="863" firstSheet="14" activeTab="14" xr2:uid="{1F70F0FB-311C-458A-9CF1-5B355FE80D58}"/>
  </bookViews>
  <sheets>
    <sheet name="README" sheetId="31" r:id="rId1"/>
    <sheet name="Background" sheetId="22" r:id="rId2"/>
    <sheet name="Step 1 - Instructions" sheetId="23" r:id="rId3"/>
    <sheet name="Step 1 Exposure" sheetId="17" r:id="rId4"/>
    <sheet name="Step 2A - Instructions" sheetId="24" r:id="rId5"/>
    <sheet name="Step 2A Asset Categories" sheetId="11" r:id="rId6"/>
    <sheet name="Step 2B - Instructions" sheetId="51" r:id="rId7"/>
    <sheet name="Step 2B Impacts-Consequences" sheetId="38" r:id="rId8"/>
    <sheet name="Step 3 - Instructions" sheetId="25" r:id="rId9"/>
    <sheet name="Step 3 Baseline Risk" sheetId="39" r:id="rId10"/>
    <sheet name="Step 3 2050s Risk" sheetId="41" r:id="rId11"/>
    <sheet name="Step 3 2080s Risk" sheetId="42" r:id="rId12"/>
    <sheet name="Step 4A - Instructions" sheetId="26" r:id="rId13"/>
    <sheet name="Step 4B - Instructions" sheetId="49" r:id="rId14"/>
    <sheet name="Step 4 Implementation" sheetId="29" r:id="rId15"/>
    <sheet name="Design" sheetId="33" r:id="rId16"/>
    <sheet name="Climate Hazards Indicators" sheetId="37" r:id="rId17"/>
    <sheet name="Database_Resilience_Measures" sheetId="34" r:id="rId18"/>
    <sheet name="AdaptiveCapacity" sheetId="50" r:id="rId19"/>
    <sheet name="Past_Assessments" sheetId="35" r:id="rId20"/>
    <sheet name="Validation" sheetId="4" state="hidden" r:id="rId21"/>
    <sheet name="Resources" sheetId="8" r:id="rId22"/>
    <sheet name="Residual Risk" sheetId="48" r:id="rId23"/>
    <sheet name="Controls Drop" sheetId="46" r:id="rId24"/>
    <sheet name="Measure Drop" sheetId="45" r:id="rId25"/>
    <sheet name="Version Control" sheetId="30" state="hidden" r:id="rId26"/>
  </sheets>
  <externalReferences>
    <externalReference r:id="rId27"/>
  </externalReferences>
  <definedNames>
    <definedName name="_xlnm._FilterDatabase" localSheetId="17" hidden="1">Database_Resilience_Measures!$A$3:$I$3</definedName>
    <definedName name="_Ref146183431" localSheetId="19">Past_Assessments!$A$2</definedName>
    <definedName name="_Ref86241671" localSheetId="10">'Step 3 2050s Risk'!#REF!</definedName>
    <definedName name="_Ref86241671" localSheetId="11">'Step 3 2080s Risk'!#REF!</definedName>
    <definedName name="_Ref86241671" localSheetId="9">'Step 3 Baseline Risk'!#REF!</definedName>
    <definedName name="ADCAP">AdaptiveCapacity!$P$6:$P$8</definedName>
    <definedName name="ColumnA" localSheetId="10">'Step 3 2050s Risk'!#REF!</definedName>
    <definedName name="ColumnA" localSheetId="11">'Step 3 2080s Risk'!#REF!</definedName>
    <definedName name="ColumnA" localSheetId="9">'Step 3 Baseline Risk'!#REF!</definedName>
    <definedName name="ColumnA">#REF!</definedName>
    <definedName name="ColumnB" localSheetId="10">'Step 3 2050s Risk'!#REF!</definedName>
    <definedName name="ColumnB" localSheetId="11">'Step 3 2080s Risk'!#REF!</definedName>
    <definedName name="ColumnB" localSheetId="9">'Step 3 Baseline Risk'!#REF!</definedName>
    <definedName name="ColumnB">#REF!</definedName>
    <definedName name="COmplex">AdaptiveCapacity!$N$3:$N$5</definedName>
    <definedName name="Complexity">AdaptiveCapacity!$R$3:$R$5</definedName>
    <definedName name="ControlsDrop">'Controls Drop'!$A$4:$A$29</definedName>
    <definedName name="DataRange" localSheetId="2">#REF!</definedName>
    <definedName name="DataRange" localSheetId="4">#REF!</definedName>
    <definedName name="DataRange" localSheetId="6">#REF!</definedName>
    <definedName name="DataRange" localSheetId="8">#REF!</definedName>
    <definedName name="DataRange" localSheetId="14">#REF!</definedName>
    <definedName name="DataRange" localSheetId="12">#REF!</definedName>
    <definedName name="DataRange">#REF!</definedName>
    <definedName name="Horizon">AdaptiveCapacity!#REF!</definedName>
    <definedName name="Limited">AdaptiveCapacity!$O$10:$O$12</definedName>
    <definedName name="Potential_Impacts">Validation!$D$2:$D$12</definedName>
    <definedName name="_xlnm.Print_Area" localSheetId="1">Background!$A$1:$G$51</definedName>
    <definedName name="_xlnm.Print_Area" localSheetId="0">README!$A$1:$A$26</definedName>
    <definedName name="_xlnm.Print_Area" localSheetId="2">'Step 1 - Instructions'!$A$1:$A$16</definedName>
    <definedName name="_xlnm.Print_Area" localSheetId="4">'Step 2A - Instructions'!$A$1:$A$13</definedName>
    <definedName name="_xlnm.Print_Area" localSheetId="6">'Step 2B - Instructions'!$A$1:$A$19</definedName>
    <definedName name="_xlnm.Print_Area" localSheetId="8">'Step 3 - Instructions'!$A$1:$A$16</definedName>
    <definedName name="_xlnm.Print_Area" localSheetId="12">'Step 4A - Instructions'!$A$1:$A$26</definedName>
    <definedName name="Query_from_Excel_Files" localSheetId="14" hidden="1">'Step 4 Implementation'!#REF!</definedName>
    <definedName name="Query_from_Excel_Files_1" localSheetId="10" hidden="1">'Step 3 2050s Risk'!#REF!</definedName>
    <definedName name="Query_from_Excel_Files_1" localSheetId="11" hidden="1">'Step 3 2080s Risk'!#REF!</definedName>
    <definedName name="Query_from_Excel_Files_1" localSheetId="9" hidden="1">'Step 3 Baseline Risk'!#REF!</definedName>
    <definedName name="ResidualRisks">'Residual Risk'!$B$2:$B$6</definedName>
    <definedName name="Residuals">'Residual Risk'!$B$2:$B$7</definedName>
    <definedName name="ResilienceMeasures">'Measure Drop'!$B$5:$B$104</definedName>
    <definedName name="Step3Data" localSheetId="0">OFFSET([1]Step3!#REF!,0,0,COUNTA([1]Step3!#REF!),1)</definedName>
    <definedName name="Step3Data" localSheetId="10">OFFSET('Step 3 2050s Risk'!#REF!,0,0,COUNTA('Step 3 2050s Risk'!#REF!),1)</definedName>
    <definedName name="Step3Data" localSheetId="11">OFFSET('Step 3 2080s Risk'!#REF!,0,0,COUNTA('Step 3 2080s Risk'!#REF!),1)</definedName>
    <definedName name="Step3Data" localSheetId="9">OFFSET('Step 3 Baseline Risk'!#REF!,0,0,COUNTA('Step 3 Baseline Risk'!#REF!),1)</definedName>
    <definedName name="Step3Data">OFFSET(#REF!,0,0,COUNTA(#REF!),1)</definedName>
    <definedName name="YES">AdaptiveCapacity!$L$3:$L$4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4" i="38" l="1"/>
  <c r="B135" i="38"/>
  <c r="B136" i="38"/>
  <c r="B137" i="38"/>
  <c r="B138" i="38"/>
  <c r="B139" i="38"/>
  <c r="B140" i="38"/>
  <c r="B141" i="38"/>
  <c r="A142" i="39" s="1"/>
  <c r="B142" i="38"/>
  <c r="A143" i="42" s="1"/>
  <c r="B133" i="38"/>
  <c r="B111" i="38"/>
  <c r="B112" i="38"/>
  <c r="B120" i="38"/>
  <c r="B121" i="38"/>
  <c r="B122" i="38"/>
  <c r="B123" i="38"/>
  <c r="B124" i="38"/>
  <c r="B125" i="38"/>
  <c r="B126" i="38"/>
  <c r="A127" i="42" s="1"/>
  <c r="B119" i="38"/>
  <c r="B106" i="38"/>
  <c r="B107" i="38"/>
  <c r="B108" i="38"/>
  <c r="B109" i="38"/>
  <c r="B110" i="38"/>
  <c r="B105" i="38"/>
  <c r="B95" i="38"/>
  <c r="B96" i="38"/>
  <c r="B97" i="38"/>
  <c r="B98" i="38"/>
  <c r="B99" i="38"/>
  <c r="B100" i="38"/>
  <c r="B101" i="38"/>
  <c r="A102" i="42" s="1"/>
  <c r="B94" i="38"/>
  <c r="B81" i="38"/>
  <c r="B82" i="38"/>
  <c r="B83" i="38"/>
  <c r="B84" i="38"/>
  <c r="B85" i="38"/>
  <c r="B86" i="38"/>
  <c r="B87" i="38"/>
  <c r="A88" i="42" s="1"/>
  <c r="B88" i="38"/>
  <c r="A89" i="42" s="1"/>
  <c r="B89" i="38"/>
  <c r="B90" i="38"/>
  <c r="B91" i="38"/>
  <c r="B80" i="38"/>
  <c r="B77" i="38"/>
  <c r="B75" i="38"/>
  <c r="A76" i="42" s="1"/>
  <c r="B76" i="38"/>
  <c r="B67" i="38"/>
  <c r="B68" i="38"/>
  <c r="B69" i="38"/>
  <c r="B70" i="38"/>
  <c r="B71" i="38"/>
  <c r="B72" i="38"/>
  <c r="B73" i="38"/>
  <c r="A74" i="41" s="1"/>
  <c r="B74" i="38"/>
  <c r="A75" i="39" s="1"/>
  <c r="B66" i="38"/>
  <c r="B55" i="38"/>
  <c r="B56" i="38"/>
  <c r="B57" i="38"/>
  <c r="B58" i="38"/>
  <c r="B59" i="38"/>
  <c r="B60" i="38"/>
  <c r="B61" i="38"/>
  <c r="A62" i="39" s="1"/>
  <c r="B62" i="38"/>
  <c r="A63" i="42" s="1"/>
  <c r="B54" i="38"/>
  <c r="B49" i="38"/>
  <c r="A50" i="41" s="1"/>
  <c r="B43" i="38"/>
  <c r="B44" i="38"/>
  <c r="B45" i="38"/>
  <c r="B46" i="38"/>
  <c r="B47" i="38"/>
  <c r="B48" i="38"/>
  <c r="B42" i="38"/>
  <c r="B33" i="38"/>
  <c r="B34" i="38"/>
  <c r="B35" i="38"/>
  <c r="B32" i="38"/>
  <c r="B14" i="38"/>
  <c r="A15" i="42" s="1"/>
  <c r="B27" i="38"/>
  <c r="A28" i="41" s="1"/>
  <c r="B28" i="38"/>
  <c r="B19" i="38"/>
  <c r="B20" i="38"/>
  <c r="B21" i="38"/>
  <c r="B22" i="38"/>
  <c r="B23" i="38"/>
  <c r="B24" i="38"/>
  <c r="B25" i="38"/>
  <c r="A26" i="42" s="1"/>
  <c r="B26" i="38"/>
  <c r="A27" i="42" s="1"/>
  <c r="B18" i="38"/>
  <c r="B7" i="38"/>
  <c r="B8" i="38"/>
  <c r="B9" i="38"/>
  <c r="B10" i="38"/>
  <c r="B11" i="38"/>
  <c r="B12" i="38"/>
  <c r="B13" i="38"/>
  <c r="A14" i="41" s="1"/>
  <c r="B6" i="38"/>
  <c r="A7" i="39" s="1"/>
  <c r="T143" i="42"/>
  <c r="S143" i="42"/>
  <c r="R143" i="42"/>
  <c r="Q143" i="42"/>
  <c r="P143" i="42"/>
  <c r="O143" i="42"/>
  <c r="N143" i="42"/>
  <c r="M143" i="42"/>
  <c r="L143" i="42"/>
  <c r="T142" i="42"/>
  <c r="S142" i="42"/>
  <c r="R142" i="42"/>
  <c r="Q142" i="42"/>
  <c r="P142" i="42"/>
  <c r="O142" i="42"/>
  <c r="N142" i="42"/>
  <c r="M142" i="42"/>
  <c r="L142" i="42"/>
  <c r="A142" i="42"/>
  <c r="T141" i="42"/>
  <c r="S141" i="42"/>
  <c r="R141" i="42"/>
  <c r="Q141" i="42"/>
  <c r="P141" i="42"/>
  <c r="O141" i="42"/>
  <c r="N141" i="42"/>
  <c r="M141" i="42"/>
  <c r="L141" i="42"/>
  <c r="A141" i="42"/>
  <c r="T129" i="42"/>
  <c r="S129" i="42"/>
  <c r="R129" i="42"/>
  <c r="Q129" i="42"/>
  <c r="P129" i="42"/>
  <c r="O129" i="42"/>
  <c r="N129" i="42"/>
  <c r="M129" i="42"/>
  <c r="L129" i="42"/>
  <c r="A129" i="42"/>
  <c r="T128" i="42"/>
  <c r="S128" i="42"/>
  <c r="R128" i="42"/>
  <c r="Q128" i="42"/>
  <c r="P128" i="42"/>
  <c r="O128" i="42"/>
  <c r="N128" i="42"/>
  <c r="M128" i="42"/>
  <c r="L128" i="42"/>
  <c r="A128" i="42"/>
  <c r="T127" i="42"/>
  <c r="S127" i="42"/>
  <c r="R127" i="42"/>
  <c r="Q127" i="42"/>
  <c r="P127" i="42"/>
  <c r="O127" i="42"/>
  <c r="N127" i="42"/>
  <c r="M127" i="42"/>
  <c r="L127" i="42"/>
  <c r="T115" i="42"/>
  <c r="S115" i="42"/>
  <c r="R115" i="42"/>
  <c r="Q115" i="42"/>
  <c r="P115" i="42"/>
  <c r="O115" i="42"/>
  <c r="N115" i="42"/>
  <c r="M115" i="42"/>
  <c r="L115" i="42"/>
  <c r="A115" i="42"/>
  <c r="T114" i="42"/>
  <c r="S114" i="42"/>
  <c r="R114" i="42"/>
  <c r="Q114" i="42"/>
  <c r="P114" i="42"/>
  <c r="O114" i="42"/>
  <c r="N114" i="42"/>
  <c r="M114" i="42"/>
  <c r="L114" i="42"/>
  <c r="A114" i="42"/>
  <c r="T113" i="42"/>
  <c r="S113" i="42"/>
  <c r="R113" i="42"/>
  <c r="Q113" i="42"/>
  <c r="P113" i="42"/>
  <c r="O113" i="42"/>
  <c r="N113" i="42"/>
  <c r="M113" i="42"/>
  <c r="L113" i="42"/>
  <c r="A113" i="42"/>
  <c r="T103" i="42"/>
  <c r="S103" i="42"/>
  <c r="R103" i="42"/>
  <c r="Q103" i="42"/>
  <c r="P103" i="42"/>
  <c r="O103" i="42"/>
  <c r="N103" i="42"/>
  <c r="M103" i="42"/>
  <c r="L103" i="42"/>
  <c r="A103" i="42"/>
  <c r="T102" i="42"/>
  <c r="S102" i="42"/>
  <c r="R102" i="42"/>
  <c r="Q102" i="42"/>
  <c r="P102" i="42"/>
  <c r="O102" i="42"/>
  <c r="N102" i="42"/>
  <c r="M102" i="42"/>
  <c r="L102" i="42"/>
  <c r="T90" i="42"/>
  <c r="S90" i="42"/>
  <c r="R90" i="42"/>
  <c r="Q90" i="42"/>
  <c r="P90" i="42"/>
  <c r="O90" i="42"/>
  <c r="N90" i="42"/>
  <c r="M90" i="42"/>
  <c r="L90" i="42"/>
  <c r="A90" i="42"/>
  <c r="T89" i="42"/>
  <c r="S89" i="42"/>
  <c r="R89" i="42"/>
  <c r="Q89" i="42"/>
  <c r="P89" i="42"/>
  <c r="O89" i="42"/>
  <c r="N89" i="42"/>
  <c r="M89" i="42"/>
  <c r="L89" i="42"/>
  <c r="T88" i="42"/>
  <c r="S88" i="42"/>
  <c r="R88" i="42"/>
  <c r="Q88" i="42"/>
  <c r="P88" i="42"/>
  <c r="O88" i="42"/>
  <c r="N88" i="42"/>
  <c r="M88" i="42"/>
  <c r="L88" i="42"/>
  <c r="T76" i="42"/>
  <c r="S76" i="42"/>
  <c r="R76" i="42"/>
  <c r="Q76" i="42"/>
  <c r="P76" i="42"/>
  <c r="O76" i="42"/>
  <c r="N76" i="42"/>
  <c r="M76" i="42"/>
  <c r="L76" i="42"/>
  <c r="T75" i="42"/>
  <c r="S75" i="42"/>
  <c r="R75" i="42"/>
  <c r="Q75" i="42"/>
  <c r="P75" i="42"/>
  <c r="O75" i="42"/>
  <c r="N75" i="42"/>
  <c r="M75" i="42"/>
  <c r="L75" i="42"/>
  <c r="T74" i="42"/>
  <c r="S74" i="42"/>
  <c r="R74" i="42"/>
  <c r="Q74" i="42"/>
  <c r="P74" i="42"/>
  <c r="O74" i="42"/>
  <c r="N74" i="42"/>
  <c r="M74" i="42"/>
  <c r="L74" i="42"/>
  <c r="A74" i="42"/>
  <c r="T64" i="42"/>
  <c r="S64" i="42"/>
  <c r="R64" i="42"/>
  <c r="Q64" i="42"/>
  <c r="P64" i="42"/>
  <c r="O64" i="42"/>
  <c r="N64" i="42"/>
  <c r="M64" i="42"/>
  <c r="L64" i="42"/>
  <c r="A64" i="42"/>
  <c r="T63" i="42"/>
  <c r="S63" i="42"/>
  <c r="R63" i="42"/>
  <c r="Q63" i="42"/>
  <c r="P63" i="42"/>
  <c r="O63" i="42"/>
  <c r="N63" i="42"/>
  <c r="M63" i="42"/>
  <c r="L63" i="42"/>
  <c r="T62" i="42"/>
  <c r="S62" i="42"/>
  <c r="R62" i="42"/>
  <c r="Q62" i="42"/>
  <c r="P62" i="42"/>
  <c r="O62" i="42"/>
  <c r="N62" i="42"/>
  <c r="M62" i="42"/>
  <c r="L62" i="42"/>
  <c r="T52" i="42"/>
  <c r="S52" i="42"/>
  <c r="R52" i="42"/>
  <c r="Q52" i="42"/>
  <c r="P52" i="42"/>
  <c r="O52" i="42"/>
  <c r="N52" i="42"/>
  <c r="M52" i="42"/>
  <c r="L52" i="42"/>
  <c r="A52" i="42"/>
  <c r="T51" i="42"/>
  <c r="S51" i="42"/>
  <c r="R51" i="42"/>
  <c r="Q51" i="42"/>
  <c r="P51" i="42"/>
  <c r="O51" i="42"/>
  <c r="N51" i="42"/>
  <c r="M51" i="42"/>
  <c r="L51" i="42"/>
  <c r="A51" i="42"/>
  <c r="T50" i="42"/>
  <c r="S50" i="42"/>
  <c r="R50" i="42"/>
  <c r="Q50" i="42"/>
  <c r="P50" i="42"/>
  <c r="O50" i="42"/>
  <c r="N50" i="42"/>
  <c r="M50" i="42"/>
  <c r="L50" i="42"/>
  <c r="T40" i="42"/>
  <c r="S40" i="42"/>
  <c r="R40" i="42"/>
  <c r="Q40" i="42"/>
  <c r="P40" i="42"/>
  <c r="O40" i="42"/>
  <c r="N40" i="42"/>
  <c r="M40" i="42"/>
  <c r="L40" i="42"/>
  <c r="A40" i="42"/>
  <c r="T28" i="42"/>
  <c r="S28" i="42"/>
  <c r="R28" i="42"/>
  <c r="Q28" i="42"/>
  <c r="P28" i="42"/>
  <c r="O28" i="42"/>
  <c r="N28" i="42"/>
  <c r="M28" i="42"/>
  <c r="L28" i="42"/>
  <c r="T27" i="42"/>
  <c r="S27" i="42"/>
  <c r="R27" i="42"/>
  <c r="Q27" i="42"/>
  <c r="P27" i="42"/>
  <c r="O27" i="42"/>
  <c r="N27" i="42"/>
  <c r="M27" i="42"/>
  <c r="L27" i="42"/>
  <c r="T26" i="42"/>
  <c r="S26" i="42"/>
  <c r="R26" i="42"/>
  <c r="Q26" i="42"/>
  <c r="P26" i="42"/>
  <c r="O26" i="42"/>
  <c r="N26" i="42"/>
  <c r="M26" i="42"/>
  <c r="L26" i="42"/>
  <c r="T15" i="42"/>
  <c r="S15" i="42"/>
  <c r="R15" i="42"/>
  <c r="Q15" i="42"/>
  <c r="P15" i="42"/>
  <c r="O15" i="42"/>
  <c r="N15" i="42"/>
  <c r="M15" i="42"/>
  <c r="L15" i="42"/>
  <c r="T14" i="42"/>
  <c r="S14" i="42"/>
  <c r="R14" i="42"/>
  <c r="Q14" i="42"/>
  <c r="P14" i="42"/>
  <c r="O14" i="42"/>
  <c r="N14" i="42"/>
  <c r="M14" i="42"/>
  <c r="L14" i="42"/>
  <c r="T143" i="41"/>
  <c r="S143" i="41"/>
  <c r="R143" i="41"/>
  <c r="Q143" i="41"/>
  <c r="P143" i="41"/>
  <c r="O143" i="41"/>
  <c r="N143" i="41"/>
  <c r="M143" i="41"/>
  <c r="L143" i="41"/>
  <c r="A143" i="41"/>
  <c r="T142" i="41"/>
  <c r="S142" i="41"/>
  <c r="R142" i="41"/>
  <c r="Q142" i="41"/>
  <c r="P142" i="41"/>
  <c r="O142" i="41"/>
  <c r="N142" i="41"/>
  <c r="M142" i="41"/>
  <c r="L142" i="41"/>
  <c r="T141" i="41"/>
  <c r="S141" i="41"/>
  <c r="R141" i="41"/>
  <c r="Q141" i="41"/>
  <c r="P141" i="41"/>
  <c r="O141" i="41"/>
  <c r="N141" i="41"/>
  <c r="M141" i="41"/>
  <c r="L141" i="41"/>
  <c r="A141" i="41"/>
  <c r="T129" i="41"/>
  <c r="S129" i="41"/>
  <c r="R129" i="41"/>
  <c r="Q129" i="41"/>
  <c r="P129" i="41"/>
  <c r="O129" i="41"/>
  <c r="N129" i="41"/>
  <c r="M129" i="41"/>
  <c r="L129" i="41"/>
  <c r="A129" i="41"/>
  <c r="T128" i="41"/>
  <c r="S128" i="41"/>
  <c r="R128" i="41"/>
  <c r="Q128" i="41"/>
  <c r="P128" i="41"/>
  <c r="O128" i="41"/>
  <c r="N128" i="41"/>
  <c r="M128" i="41"/>
  <c r="L128" i="41"/>
  <c r="A128" i="41"/>
  <c r="T127" i="41"/>
  <c r="S127" i="41"/>
  <c r="R127" i="41"/>
  <c r="Q127" i="41"/>
  <c r="P127" i="41"/>
  <c r="O127" i="41"/>
  <c r="N127" i="41"/>
  <c r="M127" i="41"/>
  <c r="L127" i="41"/>
  <c r="A127" i="41"/>
  <c r="T115" i="41"/>
  <c r="S115" i="41"/>
  <c r="R115" i="41"/>
  <c r="Q115" i="41"/>
  <c r="P115" i="41"/>
  <c r="O115" i="41"/>
  <c r="N115" i="41"/>
  <c r="M115" i="41"/>
  <c r="L115" i="41"/>
  <c r="A115" i="41"/>
  <c r="T114" i="41"/>
  <c r="S114" i="41"/>
  <c r="R114" i="41"/>
  <c r="Q114" i="41"/>
  <c r="P114" i="41"/>
  <c r="O114" i="41"/>
  <c r="N114" i="41"/>
  <c r="M114" i="41"/>
  <c r="L114" i="41"/>
  <c r="A114" i="41"/>
  <c r="T113" i="41"/>
  <c r="S113" i="41"/>
  <c r="R113" i="41"/>
  <c r="Q113" i="41"/>
  <c r="P113" i="41"/>
  <c r="O113" i="41"/>
  <c r="N113" i="41"/>
  <c r="M113" i="41"/>
  <c r="L113" i="41"/>
  <c r="A113" i="41"/>
  <c r="T103" i="41"/>
  <c r="S103" i="41"/>
  <c r="R103" i="41"/>
  <c r="Q103" i="41"/>
  <c r="P103" i="41"/>
  <c r="O103" i="41"/>
  <c r="N103" i="41"/>
  <c r="M103" i="41"/>
  <c r="L103" i="41"/>
  <c r="A103" i="41"/>
  <c r="T102" i="41"/>
  <c r="S102" i="41"/>
  <c r="R102" i="41"/>
  <c r="Q102" i="41"/>
  <c r="P102" i="41"/>
  <c r="O102" i="41"/>
  <c r="N102" i="41"/>
  <c r="M102" i="41"/>
  <c r="L102" i="41"/>
  <c r="A102" i="41"/>
  <c r="T90" i="41"/>
  <c r="S90" i="41"/>
  <c r="R90" i="41"/>
  <c r="Q90" i="41"/>
  <c r="P90" i="41"/>
  <c r="O90" i="41"/>
  <c r="N90" i="41"/>
  <c r="M90" i="41"/>
  <c r="L90" i="41"/>
  <c r="A90" i="41"/>
  <c r="T89" i="41"/>
  <c r="S89" i="41"/>
  <c r="R89" i="41"/>
  <c r="Q89" i="41"/>
  <c r="P89" i="41"/>
  <c r="O89" i="41"/>
  <c r="N89" i="41"/>
  <c r="M89" i="41"/>
  <c r="L89" i="41"/>
  <c r="T88" i="41"/>
  <c r="S88" i="41"/>
  <c r="R88" i="41"/>
  <c r="Q88" i="41"/>
  <c r="P88" i="41"/>
  <c r="O88" i="41"/>
  <c r="N88" i="41"/>
  <c r="M88" i="41"/>
  <c r="L88" i="41"/>
  <c r="A88" i="41"/>
  <c r="T76" i="41"/>
  <c r="S76" i="41"/>
  <c r="R76" i="41"/>
  <c r="Q76" i="41"/>
  <c r="P76" i="41"/>
  <c r="O76" i="41"/>
  <c r="N76" i="41"/>
  <c r="M76" i="41"/>
  <c r="L76" i="41"/>
  <c r="T75" i="41"/>
  <c r="S75" i="41"/>
  <c r="R75" i="41"/>
  <c r="Q75" i="41"/>
  <c r="P75" i="41"/>
  <c r="O75" i="41"/>
  <c r="N75" i="41"/>
  <c r="M75" i="41"/>
  <c r="L75" i="41"/>
  <c r="T74" i="41"/>
  <c r="S74" i="41"/>
  <c r="R74" i="41"/>
  <c r="Q74" i="41"/>
  <c r="P74" i="41"/>
  <c r="O74" i="41"/>
  <c r="N74" i="41"/>
  <c r="M74" i="41"/>
  <c r="L74" i="41"/>
  <c r="T64" i="41"/>
  <c r="S64" i="41"/>
  <c r="R64" i="41"/>
  <c r="Q64" i="41"/>
  <c r="P64" i="41"/>
  <c r="O64" i="41"/>
  <c r="N64" i="41"/>
  <c r="M64" i="41"/>
  <c r="L64" i="41"/>
  <c r="A64" i="41"/>
  <c r="T63" i="41"/>
  <c r="S63" i="41"/>
  <c r="R63" i="41"/>
  <c r="Q63" i="41"/>
  <c r="P63" i="41"/>
  <c r="O63" i="41"/>
  <c r="N63" i="41"/>
  <c r="M63" i="41"/>
  <c r="L63" i="41"/>
  <c r="T62" i="41"/>
  <c r="S62" i="41"/>
  <c r="R62" i="41"/>
  <c r="Q62" i="41"/>
  <c r="P62" i="41"/>
  <c r="O62" i="41"/>
  <c r="N62" i="41"/>
  <c r="M62" i="41"/>
  <c r="L62" i="41"/>
  <c r="T52" i="41"/>
  <c r="S52" i="41"/>
  <c r="R52" i="41"/>
  <c r="Q52" i="41"/>
  <c r="P52" i="41"/>
  <c r="O52" i="41"/>
  <c r="N52" i="41"/>
  <c r="M52" i="41"/>
  <c r="L52" i="41"/>
  <c r="A52" i="41"/>
  <c r="T51" i="41"/>
  <c r="S51" i="41"/>
  <c r="R51" i="41"/>
  <c r="Q51" i="41"/>
  <c r="P51" i="41"/>
  <c r="O51" i="41"/>
  <c r="N51" i="41"/>
  <c r="M51" i="41"/>
  <c r="L51" i="41"/>
  <c r="A51" i="41"/>
  <c r="T50" i="41"/>
  <c r="S50" i="41"/>
  <c r="R50" i="41"/>
  <c r="Q50" i="41"/>
  <c r="P50" i="41"/>
  <c r="O50" i="41"/>
  <c r="N50" i="41"/>
  <c r="M50" i="41"/>
  <c r="L50" i="41"/>
  <c r="T40" i="41"/>
  <c r="S40" i="41"/>
  <c r="R40" i="41"/>
  <c r="Q40" i="41"/>
  <c r="P40" i="41"/>
  <c r="O40" i="41"/>
  <c r="N40" i="41"/>
  <c r="M40" i="41"/>
  <c r="L40" i="41"/>
  <c r="A40" i="41"/>
  <c r="T28" i="41"/>
  <c r="S28" i="41"/>
  <c r="R28" i="41"/>
  <c r="Q28" i="41"/>
  <c r="P28" i="41"/>
  <c r="O28" i="41"/>
  <c r="N28" i="41"/>
  <c r="M28" i="41"/>
  <c r="L28" i="41"/>
  <c r="T27" i="41"/>
  <c r="S27" i="41"/>
  <c r="R27" i="41"/>
  <c r="Q27" i="41"/>
  <c r="P27" i="41"/>
  <c r="O27" i="41"/>
  <c r="N27" i="41"/>
  <c r="M27" i="41"/>
  <c r="L27" i="41"/>
  <c r="T26" i="41"/>
  <c r="S26" i="41"/>
  <c r="R26" i="41"/>
  <c r="Q26" i="41"/>
  <c r="P26" i="41"/>
  <c r="O26" i="41"/>
  <c r="N26" i="41"/>
  <c r="M26" i="41"/>
  <c r="L26" i="41"/>
  <c r="T15" i="41"/>
  <c r="S15" i="41"/>
  <c r="R15" i="41"/>
  <c r="Q15" i="41"/>
  <c r="P15" i="41"/>
  <c r="O15" i="41"/>
  <c r="N15" i="41"/>
  <c r="M15" i="41"/>
  <c r="L15" i="41"/>
  <c r="T14" i="41"/>
  <c r="S14" i="41"/>
  <c r="R14" i="41"/>
  <c r="Q14" i="41"/>
  <c r="P14" i="41"/>
  <c r="O14" i="41"/>
  <c r="N14" i="41"/>
  <c r="M14" i="41"/>
  <c r="L14" i="41"/>
  <c r="T143" i="39"/>
  <c r="S143" i="39"/>
  <c r="R143" i="39"/>
  <c r="Q143" i="39"/>
  <c r="P143" i="39"/>
  <c r="O143" i="39"/>
  <c r="N143" i="39"/>
  <c r="M143" i="39"/>
  <c r="L143" i="39"/>
  <c r="A143" i="39"/>
  <c r="T142" i="39"/>
  <c r="S142" i="39"/>
  <c r="R142" i="39"/>
  <c r="Q142" i="39"/>
  <c r="P142" i="39"/>
  <c r="O142" i="39"/>
  <c r="N142" i="39"/>
  <c r="M142" i="39"/>
  <c r="L142" i="39"/>
  <c r="T141" i="39"/>
  <c r="S141" i="39"/>
  <c r="R141" i="39"/>
  <c r="Q141" i="39"/>
  <c r="P141" i="39"/>
  <c r="O141" i="39"/>
  <c r="N141" i="39"/>
  <c r="M141" i="39"/>
  <c r="L141" i="39"/>
  <c r="A141" i="39"/>
  <c r="T129" i="39"/>
  <c r="S129" i="39"/>
  <c r="R129" i="39"/>
  <c r="Q129" i="39"/>
  <c r="P129" i="39"/>
  <c r="O129" i="39"/>
  <c r="N129" i="39"/>
  <c r="M129" i="39"/>
  <c r="L129" i="39"/>
  <c r="A129" i="39"/>
  <c r="T128" i="39"/>
  <c r="S128" i="39"/>
  <c r="R128" i="39"/>
  <c r="Q128" i="39"/>
  <c r="P128" i="39"/>
  <c r="O128" i="39"/>
  <c r="N128" i="39"/>
  <c r="M128" i="39"/>
  <c r="L128" i="39"/>
  <c r="A128" i="39"/>
  <c r="T127" i="39"/>
  <c r="S127" i="39"/>
  <c r="R127" i="39"/>
  <c r="Q127" i="39"/>
  <c r="P127" i="39"/>
  <c r="O127" i="39"/>
  <c r="N127" i="39"/>
  <c r="M127" i="39"/>
  <c r="L127" i="39"/>
  <c r="A127" i="39"/>
  <c r="T115" i="39"/>
  <c r="S115" i="39"/>
  <c r="R115" i="39"/>
  <c r="Q115" i="39"/>
  <c r="P115" i="39"/>
  <c r="O115" i="39"/>
  <c r="N115" i="39"/>
  <c r="M115" i="39"/>
  <c r="L115" i="39"/>
  <c r="A115" i="39"/>
  <c r="T114" i="39"/>
  <c r="S114" i="39"/>
  <c r="R114" i="39"/>
  <c r="Q114" i="39"/>
  <c r="P114" i="39"/>
  <c r="O114" i="39"/>
  <c r="N114" i="39"/>
  <c r="M114" i="39"/>
  <c r="L114" i="39"/>
  <c r="A114" i="39"/>
  <c r="T113" i="39"/>
  <c r="S113" i="39"/>
  <c r="R113" i="39"/>
  <c r="Q113" i="39"/>
  <c r="P113" i="39"/>
  <c r="O113" i="39"/>
  <c r="N113" i="39"/>
  <c r="M113" i="39"/>
  <c r="L113" i="39"/>
  <c r="A113" i="39"/>
  <c r="T103" i="39"/>
  <c r="S103" i="39"/>
  <c r="R103" i="39"/>
  <c r="Q103" i="39"/>
  <c r="P103" i="39"/>
  <c r="O103" i="39"/>
  <c r="N103" i="39"/>
  <c r="M103" i="39"/>
  <c r="L103" i="39"/>
  <c r="A103" i="39"/>
  <c r="T102" i="39"/>
  <c r="S102" i="39"/>
  <c r="R102" i="39"/>
  <c r="Q102" i="39"/>
  <c r="P102" i="39"/>
  <c r="O102" i="39"/>
  <c r="N102" i="39"/>
  <c r="M102" i="39"/>
  <c r="L102" i="39"/>
  <c r="A102" i="39"/>
  <c r="T90" i="39"/>
  <c r="S90" i="39"/>
  <c r="R90" i="39"/>
  <c r="Q90" i="39"/>
  <c r="P90" i="39"/>
  <c r="O90" i="39"/>
  <c r="N90" i="39"/>
  <c r="M90" i="39"/>
  <c r="L90" i="39"/>
  <c r="A90" i="39"/>
  <c r="T89" i="39"/>
  <c r="S89" i="39"/>
  <c r="R89" i="39"/>
  <c r="Q89" i="39"/>
  <c r="P89" i="39"/>
  <c r="O89" i="39"/>
  <c r="N89" i="39"/>
  <c r="M89" i="39"/>
  <c r="L89" i="39"/>
  <c r="T88" i="39"/>
  <c r="S88" i="39"/>
  <c r="R88" i="39"/>
  <c r="Q88" i="39"/>
  <c r="P88" i="39"/>
  <c r="O88" i="39"/>
  <c r="N88" i="39"/>
  <c r="M88" i="39"/>
  <c r="L88" i="39"/>
  <c r="A88" i="39"/>
  <c r="T76" i="39"/>
  <c r="S76" i="39"/>
  <c r="R76" i="39"/>
  <c r="Q76" i="39"/>
  <c r="P76" i="39"/>
  <c r="O76" i="39"/>
  <c r="N76" i="39"/>
  <c r="M76" i="39"/>
  <c r="L76" i="39"/>
  <c r="T75" i="39"/>
  <c r="S75" i="39"/>
  <c r="R75" i="39"/>
  <c r="Q75" i="39"/>
  <c r="P75" i="39"/>
  <c r="O75" i="39"/>
  <c r="N75" i="39"/>
  <c r="M75" i="39"/>
  <c r="L75" i="39"/>
  <c r="T74" i="39"/>
  <c r="S74" i="39"/>
  <c r="R74" i="39"/>
  <c r="Q74" i="39"/>
  <c r="P74" i="39"/>
  <c r="O74" i="39"/>
  <c r="N74" i="39"/>
  <c r="M74" i="39"/>
  <c r="L74" i="39"/>
  <c r="T64" i="39"/>
  <c r="S64" i="39"/>
  <c r="R64" i="39"/>
  <c r="Q64" i="39"/>
  <c r="P64" i="39"/>
  <c r="O64" i="39"/>
  <c r="N64" i="39"/>
  <c r="M64" i="39"/>
  <c r="L64" i="39"/>
  <c r="A64" i="39"/>
  <c r="T63" i="39"/>
  <c r="S63" i="39"/>
  <c r="R63" i="39"/>
  <c r="Q63" i="39"/>
  <c r="P63" i="39"/>
  <c r="O63" i="39"/>
  <c r="N63" i="39"/>
  <c r="M63" i="39"/>
  <c r="L63" i="39"/>
  <c r="T62" i="39"/>
  <c r="S62" i="39"/>
  <c r="R62" i="39"/>
  <c r="Q62" i="39"/>
  <c r="P62" i="39"/>
  <c r="O62" i="39"/>
  <c r="N62" i="39"/>
  <c r="M62" i="39"/>
  <c r="L62" i="39"/>
  <c r="T52" i="39"/>
  <c r="S52" i="39"/>
  <c r="R52" i="39"/>
  <c r="Q52" i="39"/>
  <c r="P52" i="39"/>
  <c r="O52" i="39"/>
  <c r="N52" i="39"/>
  <c r="M52" i="39"/>
  <c r="L52" i="39"/>
  <c r="A52" i="39"/>
  <c r="T51" i="39"/>
  <c r="S51" i="39"/>
  <c r="R51" i="39"/>
  <c r="Q51" i="39"/>
  <c r="P51" i="39"/>
  <c r="O51" i="39"/>
  <c r="N51" i="39"/>
  <c r="M51" i="39"/>
  <c r="L51" i="39"/>
  <c r="A51" i="39"/>
  <c r="T50" i="39"/>
  <c r="S50" i="39"/>
  <c r="R50" i="39"/>
  <c r="Q50" i="39"/>
  <c r="P50" i="39"/>
  <c r="O50" i="39"/>
  <c r="N50" i="39"/>
  <c r="M50" i="39"/>
  <c r="L50" i="39"/>
  <c r="A50" i="39"/>
  <c r="A40" i="39"/>
  <c r="L40" i="39"/>
  <c r="M40" i="39"/>
  <c r="N40" i="39"/>
  <c r="O40" i="39"/>
  <c r="P40" i="39"/>
  <c r="Q40" i="39"/>
  <c r="R40" i="39"/>
  <c r="S40" i="39"/>
  <c r="T40" i="39"/>
  <c r="T28" i="39"/>
  <c r="S28" i="39"/>
  <c r="R28" i="39"/>
  <c r="Q28" i="39"/>
  <c r="P28" i="39"/>
  <c r="O28" i="39"/>
  <c r="N28" i="39"/>
  <c r="M28" i="39"/>
  <c r="L28" i="39"/>
  <c r="T27" i="39"/>
  <c r="S27" i="39"/>
  <c r="R27" i="39"/>
  <c r="Q27" i="39"/>
  <c r="P27" i="39"/>
  <c r="O27" i="39"/>
  <c r="N27" i="39"/>
  <c r="M27" i="39"/>
  <c r="L27" i="39"/>
  <c r="T26" i="39"/>
  <c r="S26" i="39"/>
  <c r="R26" i="39"/>
  <c r="Q26" i="39"/>
  <c r="P26" i="39"/>
  <c r="O26" i="39"/>
  <c r="N26" i="39"/>
  <c r="M26" i="39"/>
  <c r="L26" i="39"/>
  <c r="T15" i="39"/>
  <c r="S15" i="39"/>
  <c r="R15" i="39"/>
  <c r="Q15" i="39"/>
  <c r="P15" i="39"/>
  <c r="O15" i="39"/>
  <c r="N15" i="39"/>
  <c r="M15" i="39"/>
  <c r="L15" i="39"/>
  <c r="T14" i="39"/>
  <c r="S14" i="39"/>
  <c r="R14" i="39"/>
  <c r="Q14" i="39"/>
  <c r="P14" i="39"/>
  <c r="O14" i="39"/>
  <c r="N14" i="39"/>
  <c r="M14" i="39"/>
  <c r="L14" i="39"/>
  <c r="A142" i="41" l="1"/>
  <c r="A62" i="41"/>
  <c r="A62" i="42"/>
  <c r="A75" i="41"/>
  <c r="A75" i="42"/>
  <c r="A50" i="42"/>
  <c r="A15" i="39"/>
  <c r="A15" i="41"/>
  <c r="A76" i="41"/>
  <c r="A74" i="39"/>
  <c r="A63" i="41"/>
  <c r="A63" i="39"/>
  <c r="A89" i="41"/>
  <c r="A89" i="39"/>
  <c r="A76" i="39"/>
  <c r="A26" i="41"/>
  <c r="A26" i="39"/>
  <c r="A14" i="42"/>
  <c r="A14" i="39"/>
  <c r="A28" i="42"/>
  <c r="A28" i="39"/>
  <c r="A27" i="39"/>
  <c r="A27" i="41"/>
  <c r="T146" i="41"/>
  <c r="S146" i="41"/>
  <c r="R146" i="41"/>
  <c r="Q146" i="41"/>
  <c r="P146" i="41"/>
  <c r="O146" i="41"/>
  <c r="N146" i="41"/>
  <c r="M146" i="41"/>
  <c r="L146" i="41"/>
  <c r="T145" i="41"/>
  <c r="S145" i="41"/>
  <c r="R145" i="41"/>
  <c r="Q145" i="41"/>
  <c r="P145" i="41"/>
  <c r="O145" i="41"/>
  <c r="N145" i="41"/>
  <c r="M145" i="41"/>
  <c r="L145" i="41"/>
  <c r="T144" i="41"/>
  <c r="S144" i="41"/>
  <c r="R144" i="41"/>
  <c r="Q144" i="41"/>
  <c r="P144" i="41"/>
  <c r="O144" i="41"/>
  <c r="N144" i="41"/>
  <c r="M144" i="41"/>
  <c r="L144" i="41"/>
  <c r="T140" i="41"/>
  <c r="S140" i="41"/>
  <c r="R140" i="41"/>
  <c r="Q140" i="41"/>
  <c r="P140" i="41"/>
  <c r="O140" i="41"/>
  <c r="N140" i="41"/>
  <c r="M140" i="41"/>
  <c r="L140" i="41"/>
  <c r="T139" i="41"/>
  <c r="S139" i="41"/>
  <c r="R139" i="41"/>
  <c r="Q139" i="41"/>
  <c r="P139" i="41"/>
  <c r="O139" i="41"/>
  <c r="N139" i="41"/>
  <c r="M139" i="41"/>
  <c r="L139" i="41"/>
  <c r="T138" i="41"/>
  <c r="S138" i="41"/>
  <c r="R138" i="41"/>
  <c r="Q138" i="41"/>
  <c r="P138" i="41"/>
  <c r="O138" i="41"/>
  <c r="N138" i="41"/>
  <c r="M138" i="41"/>
  <c r="L138" i="41"/>
  <c r="T137" i="41"/>
  <c r="S137" i="41"/>
  <c r="R137" i="41"/>
  <c r="Q137" i="41"/>
  <c r="P137" i="41"/>
  <c r="O137" i="41"/>
  <c r="N137" i="41"/>
  <c r="M137" i="41"/>
  <c r="L137" i="41"/>
  <c r="T136" i="41"/>
  <c r="S136" i="41"/>
  <c r="R136" i="41"/>
  <c r="Q136" i="41"/>
  <c r="P136" i="41"/>
  <c r="O136" i="41"/>
  <c r="N136" i="41"/>
  <c r="M136" i="41"/>
  <c r="L136" i="41"/>
  <c r="T135" i="41"/>
  <c r="S135" i="41"/>
  <c r="R135" i="41"/>
  <c r="Q135" i="41"/>
  <c r="P135" i="41"/>
  <c r="O135" i="41"/>
  <c r="N135" i="41"/>
  <c r="M135" i="41"/>
  <c r="L135" i="41"/>
  <c r="T134" i="41"/>
  <c r="S134" i="41"/>
  <c r="R134" i="41"/>
  <c r="Q134" i="41"/>
  <c r="P134" i="41"/>
  <c r="O134" i="41"/>
  <c r="N134" i="41"/>
  <c r="M134" i="41"/>
  <c r="L134" i="41"/>
  <c r="T132" i="41"/>
  <c r="S132" i="41"/>
  <c r="R132" i="41"/>
  <c r="Q132" i="41"/>
  <c r="P132" i="41"/>
  <c r="O132" i="41"/>
  <c r="N132" i="41"/>
  <c r="M132" i="41"/>
  <c r="L132" i="41"/>
  <c r="T131" i="41"/>
  <c r="S131" i="41"/>
  <c r="R131" i="41"/>
  <c r="Q131" i="41"/>
  <c r="P131" i="41"/>
  <c r="O131" i="41"/>
  <c r="N131" i="41"/>
  <c r="M131" i="41"/>
  <c r="L131" i="41"/>
  <c r="T130" i="41"/>
  <c r="S130" i="41"/>
  <c r="R130" i="41"/>
  <c r="Q130" i="41"/>
  <c r="P130" i="41"/>
  <c r="O130" i="41"/>
  <c r="N130" i="41"/>
  <c r="M130" i="41"/>
  <c r="L130" i="41"/>
  <c r="T126" i="41"/>
  <c r="S126" i="41"/>
  <c r="R126" i="41"/>
  <c r="Q126" i="41"/>
  <c r="P126" i="41"/>
  <c r="O126" i="41"/>
  <c r="N126" i="41"/>
  <c r="M126" i="41"/>
  <c r="L126" i="41"/>
  <c r="T125" i="41"/>
  <c r="S125" i="41"/>
  <c r="R125" i="41"/>
  <c r="Q125" i="41"/>
  <c r="P125" i="41"/>
  <c r="O125" i="41"/>
  <c r="N125" i="41"/>
  <c r="M125" i="41"/>
  <c r="L125" i="41"/>
  <c r="T124" i="41"/>
  <c r="S124" i="41"/>
  <c r="R124" i="41"/>
  <c r="Q124" i="41"/>
  <c r="P124" i="41"/>
  <c r="O124" i="41"/>
  <c r="N124" i="41"/>
  <c r="M124" i="41"/>
  <c r="L124" i="41"/>
  <c r="T123" i="41"/>
  <c r="S123" i="41"/>
  <c r="R123" i="41"/>
  <c r="Q123" i="41"/>
  <c r="P123" i="41"/>
  <c r="O123" i="41"/>
  <c r="N123" i="41"/>
  <c r="M123" i="41"/>
  <c r="L123" i="41"/>
  <c r="T122" i="41"/>
  <c r="S122" i="41"/>
  <c r="R122" i="41"/>
  <c r="Q122" i="41"/>
  <c r="P122" i="41"/>
  <c r="O122" i="41"/>
  <c r="N122" i="41"/>
  <c r="M122" i="41"/>
  <c r="L122" i="41"/>
  <c r="T121" i="41"/>
  <c r="S121" i="41"/>
  <c r="R121" i="41"/>
  <c r="Q121" i="41"/>
  <c r="P121" i="41"/>
  <c r="O121" i="41"/>
  <c r="N121" i="41"/>
  <c r="M121" i="41"/>
  <c r="L121" i="41"/>
  <c r="T120" i="41"/>
  <c r="S120" i="41"/>
  <c r="R120" i="41"/>
  <c r="Q120" i="41"/>
  <c r="P120" i="41"/>
  <c r="O120" i="41"/>
  <c r="N120" i="41"/>
  <c r="M120" i="41"/>
  <c r="L120" i="41"/>
  <c r="T146" i="42"/>
  <c r="S146" i="42"/>
  <c r="R146" i="42"/>
  <c r="Q146" i="42"/>
  <c r="P146" i="42"/>
  <c r="O146" i="42"/>
  <c r="N146" i="42"/>
  <c r="M146" i="42"/>
  <c r="L146" i="42"/>
  <c r="A146" i="42"/>
  <c r="T145" i="42"/>
  <c r="S145" i="42"/>
  <c r="R145" i="42"/>
  <c r="Q145" i="42"/>
  <c r="P145" i="42"/>
  <c r="O145" i="42"/>
  <c r="N145" i="42"/>
  <c r="M145" i="42"/>
  <c r="L145" i="42"/>
  <c r="A145" i="42"/>
  <c r="T144" i="42"/>
  <c r="S144" i="42"/>
  <c r="R144" i="42"/>
  <c r="Q144" i="42"/>
  <c r="P144" i="42"/>
  <c r="O144" i="42"/>
  <c r="N144" i="42"/>
  <c r="M144" i="42"/>
  <c r="L144" i="42"/>
  <c r="A144" i="42"/>
  <c r="T140" i="42"/>
  <c r="S140" i="42"/>
  <c r="R140" i="42"/>
  <c r="Q140" i="42"/>
  <c r="P140" i="42"/>
  <c r="O140" i="42"/>
  <c r="N140" i="42"/>
  <c r="M140" i="42"/>
  <c r="L140" i="42"/>
  <c r="A140" i="42"/>
  <c r="T139" i="42"/>
  <c r="S139" i="42"/>
  <c r="R139" i="42"/>
  <c r="Q139" i="42"/>
  <c r="P139" i="42"/>
  <c r="O139" i="42"/>
  <c r="N139" i="42"/>
  <c r="M139" i="42"/>
  <c r="L139" i="42"/>
  <c r="A139" i="42"/>
  <c r="T138" i="42"/>
  <c r="S138" i="42"/>
  <c r="R138" i="42"/>
  <c r="Q138" i="42"/>
  <c r="P138" i="42"/>
  <c r="O138" i="42"/>
  <c r="N138" i="42"/>
  <c r="M138" i="42"/>
  <c r="L138" i="42"/>
  <c r="A138" i="42"/>
  <c r="T137" i="42"/>
  <c r="S137" i="42"/>
  <c r="R137" i="42"/>
  <c r="Q137" i="42"/>
  <c r="P137" i="42"/>
  <c r="O137" i="42"/>
  <c r="N137" i="42"/>
  <c r="M137" i="42"/>
  <c r="L137" i="42"/>
  <c r="A137" i="42"/>
  <c r="T136" i="42"/>
  <c r="S136" i="42"/>
  <c r="R136" i="42"/>
  <c r="Q136" i="42"/>
  <c r="P136" i="42"/>
  <c r="O136" i="42"/>
  <c r="N136" i="42"/>
  <c r="M136" i="42"/>
  <c r="L136" i="42"/>
  <c r="A136" i="42"/>
  <c r="T135" i="42"/>
  <c r="S135" i="42"/>
  <c r="R135" i="42"/>
  <c r="Q135" i="42"/>
  <c r="P135" i="42"/>
  <c r="O135" i="42"/>
  <c r="N135" i="42"/>
  <c r="M135" i="42"/>
  <c r="L135" i="42"/>
  <c r="A135" i="42"/>
  <c r="T134" i="42"/>
  <c r="S134" i="42"/>
  <c r="R134" i="42"/>
  <c r="Q134" i="42"/>
  <c r="P134" i="42"/>
  <c r="O134" i="42"/>
  <c r="N134" i="42"/>
  <c r="M134" i="42"/>
  <c r="L134" i="42"/>
  <c r="A134" i="42"/>
  <c r="A133" i="42"/>
  <c r="T132" i="42"/>
  <c r="S132" i="42"/>
  <c r="R132" i="42"/>
  <c r="Q132" i="42"/>
  <c r="P132" i="42"/>
  <c r="O132" i="42"/>
  <c r="N132" i="42"/>
  <c r="M132" i="42"/>
  <c r="L132" i="42"/>
  <c r="A132" i="42"/>
  <c r="T131" i="42"/>
  <c r="S131" i="42"/>
  <c r="R131" i="42"/>
  <c r="Q131" i="42"/>
  <c r="P131" i="42"/>
  <c r="O131" i="42"/>
  <c r="N131" i="42"/>
  <c r="M131" i="42"/>
  <c r="L131" i="42"/>
  <c r="A131" i="42"/>
  <c r="T130" i="42"/>
  <c r="S130" i="42"/>
  <c r="R130" i="42"/>
  <c r="Q130" i="42"/>
  <c r="P130" i="42"/>
  <c r="O130" i="42"/>
  <c r="N130" i="42"/>
  <c r="M130" i="42"/>
  <c r="L130" i="42"/>
  <c r="A130" i="42"/>
  <c r="T126" i="42"/>
  <c r="S126" i="42"/>
  <c r="R126" i="42"/>
  <c r="Q126" i="42"/>
  <c r="P126" i="42"/>
  <c r="O126" i="42"/>
  <c r="N126" i="42"/>
  <c r="M126" i="42"/>
  <c r="L126" i="42"/>
  <c r="A126" i="42"/>
  <c r="T125" i="42"/>
  <c r="S125" i="42"/>
  <c r="R125" i="42"/>
  <c r="Q125" i="42"/>
  <c r="P125" i="42"/>
  <c r="O125" i="42"/>
  <c r="N125" i="42"/>
  <c r="M125" i="42"/>
  <c r="L125" i="42"/>
  <c r="A125" i="42"/>
  <c r="T124" i="42"/>
  <c r="S124" i="42"/>
  <c r="R124" i="42"/>
  <c r="Q124" i="42"/>
  <c r="P124" i="42"/>
  <c r="O124" i="42"/>
  <c r="N124" i="42"/>
  <c r="M124" i="42"/>
  <c r="L124" i="42"/>
  <c r="A124" i="42"/>
  <c r="T123" i="42"/>
  <c r="S123" i="42"/>
  <c r="R123" i="42"/>
  <c r="Q123" i="42"/>
  <c r="P123" i="42"/>
  <c r="O123" i="42"/>
  <c r="N123" i="42"/>
  <c r="M123" i="42"/>
  <c r="L123" i="42"/>
  <c r="A123" i="42"/>
  <c r="T122" i="42"/>
  <c r="S122" i="42"/>
  <c r="R122" i="42"/>
  <c r="Q122" i="42"/>
  <c r="P122" i="42"/>
  <c r="O122" i="42"/>
  <c r="N122" i="42"/>
  <c r="M122" i="42"/>
  <c r="L122" i="42"/>
  <c r="A122" i="42"/>
  <c r="T121" i="42"/>
  <c r="S121" i="42"/>
  <c r="R121" i="42"/>
  <c r="Q121" i="42"/>
  <c r="P121" i="42"/>
  <c r="O121" i="42"/>
  <c r="N121" i="42"/>
  <c r="M121" i="42"/>
  <c r="L121" i="42"/>
  <c r="A121" i="42"/>
  <c r="T120" i="42"/>
  <c r="S120" i="42"/>
  <c r="R120" i="42"/>
  <c r="Q120" i="42"/>
  <c r="P120" i="42"/>
  <c r="O120" i="42"/>
  <c r="N120" i="42"/>
  <c r="M120" i="42"/>
  <c r="L120" i="42"/>
  <c r="A120" i="42"/>
  <c r="A119" i="42"/>
  <c r="A146" i="41"/>
  <c r="A145" i="41"/>
  <c r="A144" i="41"/>
  <c r="A140" i="41"/>
  <c r="A139" i="41"/>
  <c r="A138" i="41"/>
  <c r="A137" i="41"/>
  <c r="A136" i="41"/>
  <c r="A135" i="41"/>
  <c r="A134" i="41"/>
  <c r="A133" i="41"/>
  <c r="A132" i="41"/>
  <c r="A131" i="41"/>
  <c r="A130" i="41"/>
  <c r="A126" i="41"/>
  <c r="A125" i="41"/>
  <c r="A124" i="41"/>
  <c r="A123" i="41"/>
  <c r="A122" i="41"/>
  <c r="A121" i="41"/>
  <c r="A120" i="41"/>
  <c r="A119" i="41"/>
  <c r="T118" i="42" l="1"/>
  <c r="S118" i="42"/>
  <c r="R118" i="42"/>
  <c r="Q118" i="42"/>
  <c r="P118" i="42"/>
  <c r="O118" i="42"/>
  <c r="N118" i="42"/>
  <c r="M118" i="42"/>
  <c r="L118" i="42"/>
  <c r="A118" i="42"/>
  <c r="T117" i="42"/>
  <c r="S117" i="42"/>
  <c r="R117" i="42"/>
  <c r="Q117" i="42"/>
  <c r="P117" i="42"/>
  <c r="O117" i="42"/>
  <c r="N117" i="42"/>
  <c r="M117" i="42"/>
  <c r="L117" i="42"/>
  <c r="A117" i="42"/>
  <c r="T116" i="42"/>
  <c r="S116" i="42"/>
  <c r="R116" i="42"/>
  <c r="Q116" i="42"/>
  <c r="P116" i="42"/>
  <c r="O116" i="42"/>
  <c r="N116" i="42"/>
  <c r="M116" i="42"/>
  <c r="L116" i="42"/>
  <c r="A116" i="42"/>
  <c r="T112" i="42"/>
  <c r="S112" i="42"/>
  <c r="R112" i="42"/>
  <c r="Q112" i="42"/>
  <c r="P112" i="42"/>
  <c r="O112" i="42"/>
  <c r="N112" i="42"/>
  <c r="M112" i="42"/>
  <c r="L112" i="42"/>
  <c r="A112" i="42"/>
  <c r="T111" i="42"/>
  <c r="S111" i="42"/>
  <c r="R111" i="42"/>
  <c r="Q111" i="42"/>
  <c r="P111" i="42"/>
  <c r="O111" i="42"/>
  <c r="N111" i="42"/>
  <c r="M111" i="42"/>
  <c r="L111" i="42"/>
  <c r="A111" i="42"/>
  <c r="T110" i="42"/>
  <c r="S110" i="42"/>
  <c r="R110" i="42"/>
  <c r="Q110" i="42"/>
  <c r="P110" i="42"/>
  <c r="O110" i="42"/>
  <c r="N110" i="42"/>
  <c r="M110" i="42"/>
  <c r="L110" i="42"/>
  <c r="A110" i="42"/>
  <c r="T109" i="42"/>
  <c r="S109" i="42"/>
  <c r="R109" i="42"/>
  <c r="Q109" i="42"/>
  <c r="P109" i="42"/>
  <c r="O109" i="42"/>
  <c r="N109" i="42"/>
  <c r="M109" i="42"/>
  <c r="L109" i="42"/>
  <c r="A109" i="42"/>
  <c r="T108" i="42"/>
  <c r="S108" i="42"/>
  <c r="R108" i="42"/>
  <c r="Q108" i="42"/>
  <c r="P108" i="42"/>
  <c r="O108" i="42"/>
  <c r="N108" i="42"/>
  <c r="M108" i="42"/>
  <c r="L108" i="42"/>
  <c r="A108" i="42"/>
  <c r="T107" i="42"/>
  <c r="S107" i="42"/>
  <c r="R107" i="42"/>
  <c r="Q107" i="42"/>
  <c r="P107" i="42"/>
  <c r="O107" i="42"/>
  <c r="N107" i="42"/>
  <c r="M107" i="42"/>
  <c r="L107" i="42"/>
  <c r="A107" i="42"/>
  <c r="T106" i="42"/>
  <c r="S106" i="42"/>
  <c r="R106" i="42"/>
  <c r="Q106" i="42"/>
  <c r="P106" i="42"/>
  <c r="O106" i="42"/>
  <c r="N106" i="42"/>
  <c r="M106" i="42"/>
  <c r="L106" i="42"/>
  <c r="A106" i="42"/>
  <c r="A105" i="42"/>
  <c r="T104" i="42"/>
  <c r="S104" i="42"/>
  <c r="R104" i="42"/>
  <c r="Q104" i="42"/>
  <c r="P104" i="42"/>
  <c r="O104" i="42"/>
  <c r="N104" i="42"/>
  <c r="M104" i="42"/>
  <c r="L104" i="42"/>
  <c r="A104" i="42"/>
  <c r="T101" i="42"/>
  <c r="S101" i="42"/>
  <c r="R101" i="42"/>
  <c r="Q101" i="42"/>
  <c r="P101" i="42"/>
  <c r="O101" i="42"/>
  <c r="N101" i="42"/>
  <c r="M101" i="42"/>
  <c r="L101" i="42"/>
  <c r="A101" i="42"/>
  <c r="T100" i="42"/>
  <c r="S100" i="42"/>
  <c r="R100" i="42"/>
  <c r="Q100" i="42"/>
  <c r="P100" i="42"/>
  <c r="O100" i="42"/>
  <c r="N100" i="42"/>
  <c r="M100" i="42"/>
  <c r="L100" i="42"/>
  <c r="A100" i="42"/>
  <c r="T99" i="42"/>
  <c r="S99" i="42"/>
  <c r="R99" i="42"/>
  <c r="Q99" i="42"/>
  <c r="P99" i="42"/>
  <c r="O99" i="42"/>
  <c r="N99" i="42"/>
  <c r="M99" i="42"/>
  <c r="L99" i="42"/>
  <c r="A99" i="42"/>
  <c r="T98" i="42"/>
  <c r="S98" i="42"/>
  <c r="R98" i="42"/>
  <c r="Q98" i="42"/>
  <c r="P98" i="42"/>
  <c r="O98" i="42"/>
  <c r="N98" i="42"/>
  <c r="M98" i="42"/>
  <c r="L98" i="42"/>
  <c r="A98" i="42"/>
  <c r="T97" i="42"/>
  <c r="S97" i="42"/>
  <c r="R97" i="42"/>
  <c r="Q97" i="42"/>
  <c r="P97" i="42"/>
  <c r="O97" i="42"/>
  <c r="N97" i="42"/>
  <c r="M97" i="42"/>
  <c r="L97" i="42"/>
  <c r="A97" i="42"/>
  <c r="T96" i="42"/>
  <c r="S96" i="42"/>
  <c r="R96" i="42"/>
  <c r="Q96" i="42"/>
  <c r="P96" i="42"/>
  <c r="O96" i="42"/>
  <c r="N96" i="42"/>
  <c r="M96" i="42"/>
  <c r="L96" i="42"/>
  <c r="A96" i="42"/>
  <c r="T95" i="42"/>
  <c r="S95" i="42"/>
  <c r="R95" i="42"/>
  <c r="Q95" i="42"/>
  <c r="P95" i="42"/>
  <c r="O95" i="42"/>
  <c r="N95" i="42"/>
  <c r="M95" i="42"/>
  <c r="L95" i="42"/>
  <c r="A95" i="42"/>
  <c r="A94" i="42"/>
  <c r="T93" i="42"/>
  <c r="S93" i="42"/>
  <c r="R93" i="42"/>
  <c r="Q93" i="42"/>
  <c r="P93" i="42"/>
  <c r="O93" i="42"/>
  <c r="N93" i="42"/>
  <c r="M93" i="42"/>
  <c r="L93" i="42"/>
  <c r="A93" i="42"/>
  <c r="T92" i="42"/>
  <c r="S92" i="42"/>
  <c r="R92" i="42"/>
  <c r="Q92" i="42"/>
  <c r="P92" i="42"/>
  <c r="O92" i="42"/>
  <c r="N92" i="42"/>
  <c r="M92" i="42"/>
  <c r="L92" i="42"/>
  <c r="A92" i="42"/>
  <c r="T91" i="42"/>
  <c r="S91" i="42"/>
  <c r="R91" i="42"/>
  <c r="Q91" i="42"/>
  <c r="P91" i="42"/>
  <c r="O91" i="42"/>
  <c r="N91" i="42"/>
  <c r="M91" i="42"/>
  <c r="L91" i="42"/>
  <c r="A91" i="42"/>
  <c r="T87" i="42"/>
  <c r="S87" i="42"/>
  <c r="R87" i="42"/>
  <c r="Q87" i="42"/>
  <c r="P87" i="42"/>
  <c r="O87" i="42"/>
  <c r="N87" i="42"/>
  <c r="M87" i="42"/>
  <c r="L87" i="42"/>
  <c r="A87" i="42"/>
  <c r="T86" i="42"/>
  <c r="S86" i="42"/>
  <c r="R86" i="42"/>
  <c r="Q86" i="42"/>
  <c r="P86" i="42"/>
  <c r="O86" i="42"/>
  <c r="N86" i="42"/>
  <c r="M86" i="42"/>
  <c r="L86" i="42"/>
  <c r="A86" i="42"/>
  <c r="T85" i="42"/>
  <c r="S85" i="42"/>
  <c r="R85" i="42"/>
  <c r="Q85" i="42"/>
  <c r="P85" i="42"/>
  <c r="O85" i="42"/>
  <c r="N85" i="42"/>
  <c r="M85" i="42"/>
  <c r="L85" i="42"/>
  <c r="A85" i="42"/>
  <c r="T84" i="42"/>
  <c r="S84" i="42"/>
  <c r="R84" i="42"/>
  <c r="Q84" i="42"/>
  <c r="P84" i="42"/>
  <c r="O84" i="42"/>
  <c r="N84" i="42"/>
  <c r="M84" i="42"/>
  <c r="L84" i="42"/>
  <c r="A84" i="42"/>
  <c r="T83" i="42"/>
  <c r="S83" i="42"/>
  <c r="R83" i="42"/>
  <c r="Q83" i="42"/>
  <c r="P83" i="42"/>
  <c r="O83" i="42"/>
  <c r="N83" i="42"/>
  <c r="M83" i="42"/>
  <c r="L83" i="42"/>
  <c r="A83" i="42"/>
  <c r="T82" i="42"/>
  <c r="S82" i="42"/>
  <c r="R82" i="42"/>
  <c r="Q82" i="42"/>
  <c r="P82" i="42"/>
  <c r="O82" i="42"/>
  <c r="N82" i="42"/>
  <c r="M82" i="42"/>
  <c r="L82" i="42"/>
  <c r="A82" i="42"/>
  <c r="T81" i="42"/>
  <c r="S81" i="42"/>
  <c r="R81" i="42"/>
  <c r="Q81" i="42"/>
  <c r="P81" i="42"/>
  <c r="O81" i="42"/>
  <c r="N81" i="42"/>
  <c r="M81" i="42"/>
  <c r="L81" i="42"/>
  <c r="A81" i="42"/>
  <c r="A80" i="42"/>
  <c r="T79" i="42"/>
  <c r="S79" i="42"/>
  <c r="R79" i="42"/>
  <c r="Q79" i="42"/>
  <c r="P79" i="42"/>
  <c r="O79" i="42"/>
  <c r="N79" i="42"/>
  <c r="M79" i="42"/>
  <c r="L79" i="42"/>
  <c r="A79" i="42"/>
  <c r="T78" i="42"/>
  <c r="S78" i="42"/>
  <c r="R78" i="42"/>
  <c r="Q78" i="42"/>
  <c r="P78" i="42"/>
  <c r="O78" i="42"/>
  <c r="N78" i="42"/>
  <c r="M78" i="42"/>
  <c r="L78" i="42"/>
  <c r="A78" i="42"/>
  <c r="T77" i="42"/>
  <c r="S77" i="42"/>
  <c r="R77" i="42"/>
  <c r="Q77" i="42"/>
  <c r="P77" i="42"/>
  <c r="O77" i="42"/>
  <c r="N77" i="42"/>
  <c r="M77" i="42"/>
  <c r="L77" i="42"/>
  <c r="A77" i="42"/>
  <c r="T73" i="42"/>
  <c r="S73" i="42"/>
  <c r="R73" i="42"/>
  <c r="Q73" i="42"/>
  <c r="P73" i="42"/>
  <c r="O73" i="42"/>
  <c r="N73" i="42"/>
  <c r="M73" i="42"/>
  <c r="L73" i="42"/>
  <c r="A73" i="42"/>
  <c r="T72" i="42"/>
  <c r="S72" i="42"/>
  <c r="R72" i="42"/>
  <c r="Q72" i="42"/>
  <c r="P72" i="42"/>
  <c r="O72" i="42"/>
  <c r="N72" i="42"/>
  <c r="M72" i="42"/>
  <c r="L72" i="42"/>
  <c r="A72" i="42"/>
  <c r="T71" i="42"/>
  <c r="S71" i="42"/>
  <c r="R71" i="42"/>
  <c r="Q71" i="42"/>
  <c r="P71" i="42"/>
  <c r="O71" i="42"/>
  <c r="N71" i="42"/>
  <c r="M71" i="42"/>
  <c r="L71" i="42"/>
  <c r="A71" i="42"/>
  <c r="T70" i="42"/>
  <c r="S70" i="42"/>
  <c r="R70" i="42"/>
  <c r="Q70" i="42"/>
  <c r="P70" i="42"/>
  <c r="O70" i="42"/>
  <c r="N70" i="42"/>
  <c r="M70" i="42"/>
  <c r="L70" i="42"/>
  <c r="A70" i="42"/>
  <c r="T69" i="42"/>
  <c r="S69" i="42"/>
  <c r="R69" i="42"/>
  <c r="Q69" i="42"/>
  <c r="P69" i="42"/>
  <c r="O69" i="42"/>
  <c r="N69" i="42"/>
  <c r="M69" i="42"/>
  <c r="L69" i="42"/>
  <c r="A69" i="42"/>
  <c r="T68" i="42"/>
  <c r="S68" i="42"/>
  <c r="R68" i="42"/>
  <c r="Q68" i="42"/>
  <c r="P68" i="42"/>
  <c r="O68" i="42"/>
  <c r="N68" i="42"/>
  <c r="M68" i="42"/>
  <c r="L68" i="42"/>
  <c r="A68" i="42"/>
  <c r="T67" i="42"/>
  <c r="S67" i="42"/>
  <c r="R67" i="42"/>
  <c r="Q67" i="42"/>
  <c r="P67" i="42"/>
  <c r="O67" i="42"/>
  <c r="N67" i="42"/>
  <c r="M67" i="42"/>
  <c r="L67" i="42"/>
  <c r="A67" i="42"/>
  <c r="A66" i="42"/>
  <c r="T65" i="42"/>
  <c r="S65" i="42"/>
  <c r="R65" i="42"/>
  <c r="Q65" i="42"/>
  <c r="P65" i="42"/>
  <c r="O65" i="42"/>
  <c r="N65" i="42"/>
  <c r="M65" i="42"/>
  <c r="L65" i="42"/>
  <c r="A65" i="42"/>
  <c r="T61" i="42"/>
  <c r="S61" i="42"/>
  <c r="R61" i="42"/>
  <c r="Q61" i="42"/>
  <c r="P61" i="42"/>
  <c r="O61" i="42"/>
  <c r="N61" i="42"/>
  <c r="M61" i="42"/>
  <c r="L61" i="42"/>
  <c r="A61" i="42"/>
  <c r="T60" i="42"/>
  <c r="S60" i="42"/>
  <c r="R60" i="42"/>
  <c r="Q60" i="42"/>
  <c r="P60" i="42"/>
  <c r="O60" i="42"/>
  <c r="N60" i="42"/>
  <c r="M60" i="42"/>
  <c r="L60" i="42"/>
  <c r="A60" i="42"/>
  <c r="T59" i="42"/>
  <c r="S59" i="42"/>
  <c r="R59" i="42"/>
  <c r="Q59" i="42"/>
  <c r="P59" i="42"/>
  <c r="O59" i="42"/>
  <c r="N59" i="42"/>
  <c r="M59" i="42"/>
  <c r="L59" i="42"/>
  <c r="A59" i="42"/>
  <c r="T58" i="42"/>
  <c r="S58" i="42"/>
  <c r="R58" i="42"/>
  <c r="Q58" i="42"/>
  <c r="P58" i="42"/>
  <c r="O58" i="42"/>
  <c r="N58" i="42"/>
  <c r="M58" i="42"/>
  <c r="L58" i="42"/>
  <c r="A58" i="42"/>
  <c r="T57" i="42"/>
  <c r="S57" i="42"/>
  <c r="R57" i="42"/>
  <c r="Q57" i="42"/>
  <c r="P57" i="42"/>
  <c r="O57" i="42"/>
  <c r="N57" i="42"/>
  <c r="M57" i="42"/>
  <c r="L57" i="42"/>
  <c r="A57" i="42"/>
  <c r="T56" i="42"/>
  <c r="S56" i="42"/>
  <c r="R56" i="42"/>
  <c r="Q56" i="42"/>
  <c r="P56" i="42"/>
  <c r="O56" i="42"/>
  <c r="N56" i="42"/>
  <c r="M56" i="42"/>
  <c r="L56" i="42"/>
  <c r="A56" i="42"/>
  <c r="T55" i="42"/>
  <c r="S55" i="42"/>
  <c r="R55" i="42"/>
  <c r="Q55" i="42"/>
  <c r="P55" i="42"/>
  <c r="O55" i="42"/>
  <c r="N55" i="42"/>
  <c r="M55" i="42"/>
  <c r="L55" i="42"/>
  <c r="A55" i="42"/>
  <c r="A54" i="42"/>
  <c r="T53" i="42"/>
  <c r="S53" i="42"/>
  <c r="R53" i="42"/>
  <c r="Q53" i="42"/>
  <c r="P53" i="42"/>
  <c r="O53" i="42"/>
  <c r="N53" i="42"/>
  <c r="M53" i="42"/>
  <c r="L53" i="42"/>
  <c r="A53" i="42"/>
  <c r="T49" i="42"/>
  <c r="S49" i="42"/>
  <c r="R49" i="42"/>
  <c r="Q49" i="42"/>
  <c r="P49" i="42"/>
  <c r="O49" i="42"/>
  <c r="N49" i="42"/>
  <c r="M49" i="42"/>
  <c r="L49" i="42"/>
  <c r="A49" i="42"/>
  <c r="T48" i="42"/>
  <c r="S48" i="42"/>
  <c r="R48" i="42"/>
  <c r="Q48" i="42"/>
  <c r="P48" i="42"/>
  <c r="O48" i="42"/>
  <c r="N48" i="42"/>
  <c r="M48" i="42"/>
  <c r="L48" i="42"/>
  <c r="A48" i="42"/>
  <c r="T47" i="42"/>
  <c r="S47" i="42"/>
  <c r="R47" i="42"/>
  <c r="Q47" i="42"/>
  <c r="P47" i="42"/>
  <c r="O47" i="42"/>
  <c r="N47" i="42"/>
  <c r="M47" i="42"/>
  <c r="L47" i="42"/>
  <c r="A47" i="42"/>
  <c r="T46" i="42"/>
  <c r="S46" i="42"/>
  <c r="R46" i="42"/>
  <c r="Q46" i="42"/>
  <c r="P46" i="42"/>
  <c r="O46" i="42"/>
  <c r="N46" i="42"/>
  <c r="M46" i="42"/>
  <c r="L46" i="42"/>
  <c r="A46" i="42"/>
  <c r="T45" i="42"/>
  <c r="S45" i="42"/>
  <c r="R45" i="42"/>
  <c r="Q45" i="42"/>
  <c r="P45" i="42"/>
  <c r="O45" i="42"/>
  <c r="N45" i="42"/>
  <c r="M45" i="42"/>
  <c r="L45" i="42"/>
  <c r="A45" i="42"/>
  <c r="T44" i="42"/>
  <c r="S44" i="42"/>
  <c r="R44" i="42"/>
  <c r="Q44" i="42"/>
  <c r="P44" i="42"/>
  <c r="O44" i="42"/>
  <c r="N44" i="42"/>
  <c r="M44" i="42"/>
  <c r="L44" i="42"/>
  <c r="A44" i="42"/>
  <c r="T43" i="42"/>
  <c r="S43" i="42"/>
  <c r="R43" i="42"/>
  <c r="Q43" i="42"/>
  <c r="P43" i="42"/>
  <c r="O43" i="42"/>
  <c r="N43" i="42"/>
  <c r="M43" i="42"/>
  <c r="L43" i="42"/>
  <c r="A43" i="42"/>
  <c r="A42" i="42"/>
  <c r="T41" i="42"/>
  <c r="S41" i="42"/>
  <c r="R41" i="42"/>
  <c r="Q41" i="42"/>
  <c r="P41" i="42"/>
  <c r="O41" i="42"/>
  <c r="N41" i="42"/>
  <c r="M41" i="42"/>
  <c r="L41" i="42"/>
  <c r="A41" i="42"/>
  <c r="T39" i="42"/>
  <c r="S39" i="42"/>
  <c r="R39" i="42"/>
  <c r="Q39" i="42"/>
  <c r="P39" i="42"/>
  <c r="O39" i="42"/>
  <c r="N39" i="42"/>
  <c r="M39" i="42"/>
  <c r="L39" i="42"/>
  <c r="A39" i="42"/>
  <c r="T38" i="42"/>
  <c r="S38" i="42"/>
  <c r="R38" i="42"/>
  <c r="Q38" i="42"/>
  <c r="P38" i="42"/>
  <c r="O38" i="42"/>
  <c r="N38" i="42"/>
  <c r="M38" i="42"/>
  <c r="L38" i="42"/>
  <c r="A38" i="42"/>
  <c r="T37" i="42"/>
  <c r="S37" i="42"/>
  <c r="R37" i="42"/>
  <c r="Q37" i="42"/>
  <c r="P37" i="42"/>
  <c r="O37" i="42"/>
  <c r="N37" i="42"/>
  <c r="M37" i="42"/>
  <c r="L37" i="42"/>
  <c r="A37" i="42"/>
  <c r="T36" i="42"/>
  <c r="S36" i="42"/>
  <c r="R36" i="42"/>
  <c r="Q36" i="42"/>
  <c r="P36" i="42"/>
  <c r="O36" i="42"/>
  <c r="N36" i="42"/>
  <c r="M36" i="42"/>
  <c r="L36" i="42"/>
  <c r="A36" i="42"/>
  <c r="T35" i="42"/>
  <c r="S35" i="42"/>
  <c r="R35" i="42"/>
  <c r="Q35" i="42"/>
  <c r="P35" i="42"/>
  <c r="O35" i="42"/>
  <c r="N35" i="42"/>
  <c r="M35" i="42"/>
  <c r="L35" i="42"/>
  <c r="A35" i="42"/>
  <c r="T34" i="42"/>
  <c r="S34" i="42"/>
  <c r="R34" i="42"/>
  <c r="Q34" i="42"/>
  <c r="P34" i="42"/>
  <c r="O34" i="42"/>
  <c r="N34" i="42"/>
  <c r="M34" i="42"/>
  <c r="L34" i="42"/>
  <c r="A34" i="42"/>
  <c r="T33" i="42"/>
  <c r="S33" i="42"/>
  <c r="R33" i="42"/>
  <c r="Q33" i="42"/>
  <c r="P33" i="42"/>
  <c r="O33" i="42"/>
  <c r="N33" i="42"/>
  <c r="M33" i="42"/>
  <c r="L33" i="42"/>
  <c r="A33" i="42"/>
  <c r="A32" i="42"/>
  <c r="T31" i="42"/>
  <c r="S31" i="42"/>
  <c r="R31" i="42"/>
  <c r="Q31" i="42"/>
  <c r="P31" i="42"/>
  <c r="O31" i="42"/>
  <c r="N31" i="42"/>
  <c r="M31" i="42"/>
  <c r="L31" i="42"/>
  <c r="A31" i="42"/>
  <c r="T30" i="42"/>
  <c r="S30" i="42"/>
  <c r="R30" i="42"/>
  <c r="Q30" i="42"/>
  <c r="P30" i="42"/>
  <c r="O30" i="42"/>
  <c r="N30" i="42"/>
  <c r="M30" i="42"/>
  <c r="L30" i="42"/>
  <c r="A30" i="42"/>
  <c r="T29" i="42"/>
  <c r="S29" i="42"/>
  <c r="R29" i="42"/>
  <c r="Q29" i="42"/>
  <c r="P29" i="42"/>
  <c r="O29" i="42"/>
  <c r="N29" i="42"/>
  <c r="M29" i="42"/>
  <c r="L29" i="42"/>
  <c r="A29" i="42"/>
  <c r="T25" i="42"/>
  <c r="S25" i="42"/>
  <c r="R25" i="42"/>
  <c r="Q25" i="42"/>
  <c r="P25" i="42"/>
  <c r="O25" i="42"/>
  <c r="N25" i="42"/>
  <c r="M25" i="42"/>
  <c r="L25" i="42"/>
  <c r="A25" i="42"/>
  <c r="T24" i="42"/>
  <c r="S24" i="42"/>
  <c r="R24" i="42"/>
  <c r="Q24" i="42"/>
  <c r="P24" i="42"/>
  <c r="O24" i="42"/>
  <c r="N24" i="42"/>
  <c r="M24" i="42"/>
  <c r="L24" i="42"/>
  <c r="A24" i="42"/>
  <c r="T23" i="42"/>
  <c r="S23" i="42"/>
  <c r="R23" i="42"/>
  <c r="Q23" i="42"/>
  <c r="P23" i="42"/>
  <c r="O23" i="42"/>
  <c r="N23" i="42"/>
  <c r="M23" i="42"/>
  <c r="L23" i="42"/>
  <c r="A23" i="42"/>
  <c r="T22" i="42"/>
  <c r="S22" i="42"/>
  <c r="R22" i="42"/>
  <c r="Q22" i="42"/>
  <c r="P22" i="42"/>
  <c r="O22" i="42"/>
  <c r="N22" i="42"/>
  <c r="M22" i="42"/>
  <c r="L22" i="42"/>
  <c r="A22" i="42"/>
  <c r="T21" i="42"/>
  <c r="S21" i="42"/>
  <c r="R21" i="42"/>
  <c r="Q21" i="42"/>
  <c r="P21" i="42"/>
  <c r="O21" i="42"/>
  <c r="N21" i="42"/>
  <c r="M21" i="42"/>
  <c r="L21" i="42"/>
  <c r="A21" i="42"/>
  <c r="T20" i="42"/>
  <c r="S20" i="42"/>
  <c r="R20" i="42"/>
  <c r="Q20" i="42"/>
  <c r="P20" i="42"/>
  <c r="O20" i="42"/>
  <c r="N20" i="42"/>
  <c r="M20" i="42"/>
  <c r="L20" i="42"/>
  <c r="A20" i="42"/>
  <c r="T19" i="42"/>
  <c r="S19" i="42"/>
  <c r="R19" i="42"/>
  <c r="Q19" i="42"/>
  <c r="P19" i="42"/>
  <c r="O19" i="42"/>
  <c r="N19" i="42"/>
  <c r="M19" i="42"/>
  <c r="L19" i="42"/>
  <c r="A19" i="42"/>
  <c r="A18" i="42"/>
  <c r="T17" i="42"/>
  <c r="S17" i="42"/>
  <c r="R17" i="42"/>
  <c r="Q17" i="42"/>
  <c r="P17" i="42"/>
  <c r="O17" i="42"/>
  <c r="N17" i="42"/>
  <c r="M17" i="42"/>
  <c r="L17" i="42"/>
  <c r="A17" i="42"/>
  <c r="T16" i="42"/>
  <c r="S16" i="42"/>
  <c r="R16" i="42"/>
  <c r="Q16" i="42"/>
  <c r="P16" i="42"/>
  <c r="O16" i="42"/>
  <c r="N16" i="42"/>
  <c r="M16" i="42"/>
  <c r="L16" i="42"/>
  <c r="A16" i="42"/>
  <c r="T13" i="42"/>
  <c r="S13" i="42"/>
  <c r="R13" i="42"/>
  <c r="Q13" i="42"/>
  <c r="P13" i="42"/>
  <c r="O13" i="42"/>
  <c r="N13" i="42"/>
  <c r="M13" i="42"/>
  <c r="L13" i="42"/>
  <c r="A13" i="42"/>
  <c r="T12" i="42"/>
  <c r="S12" i="42"/>
  <c r="R12" i="42"/>
  <c r="Q12" i="42"/>
  <c r="P12" i="42"/>
  <c r="O12" i="42"/>
  <c r="N12" i="42"/>
  <c r="M12" i="42"/>
  <c r="L12" i="42"/>
  <c r="A12" i="42"/>
  <c r="T11" i="42"/>
  <c r="S11" i="42"/>
  <c r="R11" i="42"/>
  <c r="Q11" i="42"/>
  <c r="P11" i="42"/>
  <c r="O11" i="42"/>
  <c r="N11" i="42"/>
  <c r="M11" i="42"/>
  <c r="L11" i="42"/>
  <c r="A11" i="42"/>
  <c r="T10" i="42"/>
  <c r="S10" i="42"/>
  <c r="R10" i="42"/>
  <c r="Q10" i="42"/>
  <c r="P10" i="42"/>
  <c r="O10" i="42"/>
  <c r="N10" i="42"/>
  <c r="M10" i="42"/>
  <c r="L10" i="42"/>
  <c r="A10" i="42"/>
  <c r="T9" i="42"/>
  <c r="S9" i="42"/>
  <c r="R9" i="42"/>
  <c r="Q9" i="42"/>
  <c r="P9" i="42"/>
  <c r="O9" i="42"/>
  <c r="N9" i="42"/>
  <c r="M9" i="42"/>
  <c r="L9" i="42"/>
  <c r="A9" i="42"/>
  <c r="T8" i="42"/>
  <c r="S8" i="42"/>
  <c r="R8" i="42"/>
  <c r="Q8" i="42"/>
  <c r="P8" i="42"/>
  <c r="O8" i="42"/>
  <c r="N8" i="42"/>
  <c r="M8" i="42"/>
  <c r="L8" i="42"/>
  <c r="A8" i="42"/>
  <c r="T7" i="42"/>
  <c r="S7" i="42"/>
  <c r="R7" i="42"/>
  <c r="Q7" i="42"/>
  <c r="P7" i="42"/>
  <c r="O7" i="42"/>
  <c r="N7" i="42"/>
  <c r="M7" i="42"/>
  <c r="L7" i="42"/>
  <c r="A7" i="42"/>
  <c r="A6" i="42"/>
  <c r="T8" i="41"/>
  <c r="T9" i="41"/>
  <c r="T10" i="41"/>
  <c r="T11" i="41"/>
  <c r="T12" i="41"/>
  <c r="T13" i="41"/>
  <c r="T16" i="41"/>
  <c r="T17" i="41"/>
  <c r="T19" i="41"/>
  <c r="T20" i="41"/>
  <c r="T21" i="41"/>
  <c r="T22" i="41"/>
  <c r="T23" i="41"/>
  <c r="T24" i="41"/>
  <c r="T25" i="41"/>
  <c r="T29" i="41"/>
  <c r="T30" i="41"/>
  <c r="T31" i="41"/>
  <c r="T33" i="41"/>
  <c r="T34" i="41"/>
  <c r="T35" i="41"/>
  <c r="T36" i="41"/>
  <c r="T37" i="41"/>
  <c r="T38" i="41"/>
  <c r="T39" i="41"/>
  <c r="T41" i="41"/>
  <c r="T43" i="41"/>
  <c r="T44" i="41"/>
  <c r="T45" i="41"/>
  <c r="T46" i="41"/>
  <c r="T47" i="41"/>
  <c r="T48" i="41"/>
  <c r="T49" i="41"/>
  <c r="T53" i="41"/>
  <c r="T55" i="41"/>
  <c r="T56" i="41"/>
  <c r="T57" i="41"/>
  <c r="T58" i="41"/>
  <c r="T59" i="41"/>
  <c r="T60" i="41"/>
  <c r="T61" i="41"/>
  <c r="T65" i="41"/>
  <c r="T67" i="41"/>
  <c r="T68" i="41"/>
  <c r="T69" i="41"/>
  <c r="T70" i="41"/>
  <c r="T71" i="41"/>
  <c r="T72" i="41"/>
  <c r="T73" i="41"/>
  <c r="T77" i="41"/>
  <c r="T78" i="41"/>
  <c r="T79" i="41"/>
  <c r="T81" i="41"/>
  <c r="T82" i="41"/>
  <c r="T83" i="41"/>
  <c r="T84" i="41"/>
  <c r="T85" i="41"/>
  <c r="T86" i="41"/>
  <c r="T87" i="41"/>
  <c r="T91" i="41"/>
  <c r="T92" i="41"/>
  <c r="T93" i="41"/>
  <c r="T95" i="41"/>
  <c r="T96" i="41"/>
  <c r="T97" i="41"/>
  <c r="T98" i="41"/>
  <c r="T99" i="41"/>
  <c r="T100" i="41"/>
  <c r="T101" i="41"/>
  <c r="T104" i="41"/>
  <c r="T106" i="41"/>
  <c r="T107" i="41"/>
  <c r="T108" i="41"/>
  <c r="T109" i="41"/>
  <c r="T110" i="41"/>
  <c r="T111" i="41"/>
  <c r="T112" i="41"/>
  <c r="T116" i="41"/>
  <c r="T117" i="41"/>
  <c r="T118" i="41"/>
  <c r="S8" i="41"/>
  <c r="S9" i="41"/>
  <c r="S10" i="41"/>
  <c r="S11" i="41"/>
  <c r="S12" i="41"/>
  <c r="S13" i="41"/>
  <c r="S16" i="41"/>
  <c r="S17" i="41"/>
  <c r="S19" i="41"/>
  <c r="S20" i="41"/>
  <c r="S21" i="41"/>
  <c r="S22" i="41"/>
  <c r="S23" i="41"/>
  <c r="S24" i="41"/>
  <c r="S25" i="41"/>
  <c r="S29" i="41"/>
  <c r="S30" i="41"/>
  <c r="S31" i="41"/>
  <c r="S33" i="41"/>
  <c r="S34" i="41"/>
  <c r="S35" i="41"/>
  <c r="S36" i="41"/>
  <c r="S37" i="41"/>
  <c r="S38" i="41"/>
  <c r="S39" i="41"/>
  <c r="S41" i="41"/>
  <c r="S43" i="41"/>
  <c r="S44" i="41"/>
  <c r="S45" i="41"/>
  <c r="S46" i="41"/>
  <c r="S47" i="41"/>
  <c r="S48" i="41"/>
  <c r="S49" i="41"/>
  <c r="S53" i="41"/>
  <c r="S55" i="41"/>
  <c r="S56" i="41"/>
  <c r="S57" i="41"/>
  <c r="S58" i="41"/>
  <c r="S59" i="41"/>
  <c r="S60" i="41"/>
  <c r="S61" i="41"/>
  <c r="S65" i="41"/>
  <c r="S67" i="41"/>
  <c r="S68" i="41"/>
  <c r="S69" i="41"/>
  <c r="S70" i="41"/>
  <c r="S71" i="41"/>
  <c r="S72" i="41"/>
  <c r="S73" i="41"/>
  <c r="S77" i="41"/>
  <c r="S78" i="41"/>
  <c r="S79" i="41"/>
  <c r="S81" i="41"/>
  <c r="S82" i="41"/>
  <c r="S83" i="41"/>
  <c r="S84" i="41"/>
  <c r="S85" i="41"/>
  <c r="S86" i="41"/>
  <c r="S87" i="41"/>
  <c r="S91" i="41"/>
  <c r="S92" i="41"/>
  <c r="S93" i="41"/>
  <c r="S95" i="41"/>
  <c r="S96" i="41"/>
  <c r="S97" i="41"/>
  <c r="S98" i="41"/>
  <c r="S99" i="41"/>
  <c r="S100" i="41"/>
  <c r="S101" i="41"/>
  <c r="S104" i="41"/>
  <c r="S106" i="41"/>
  <c r="S107" i="41"/>
  <c r="S108" i="41"/>
  <c r="S109" i="41"/>
  <c r="S110" i="41"/>
  <c r="S111" i="41"/>
  <c r="S112" i="41"/>
  <c r="S116" i="41"/>
  <c r="S117" i="41"/>
  <c r="S118" i="41"/>
  <c r="R8" i="41"/>
  <c r="R9" i="41"/>
  <c r="R10" i="41"/>
  <c r="R11" i="41"/>
  <c r="R12" i="41"/>
  <c r="R13" i="41"/>
  <c r="R16" i="41"/>
  <c r="R17" i="41"/>
  <c r="R19" i="41"/>
  <c r="R20" i="41"/>
  <c r="R21" i="41"/>
  <c r="R22" i="41"/>
  <c r="R23" i="41"/>
  <c r="R24" i="41"/>
  <c r="R25" i="41"/>
  <c r="R29" i="41"/>
  <c r="R30" i="41"/>
  <c r="R31" i="41"/>
  <c r="R33" i="41"/>
  <c r="R34" i="41"/>
  <c r="R35" i="41"/>
  <c r="R36" i="41"/>
  <c r="R37" i="41"/>
  <c r="R38" i="41"/>
  <c r="R39" i="41"/>
  <c r="R41" i="41"/>
  <c r="R43" i="41"/>
  <c r="R44" i="41"/>
  <c r="R45" i="41"/>
  <c r="R46" i="41"/>
  <c r="R47" i="41"/>
  <c r="R48" i="41"/>
  <c r="R49" i="41"/>
  <c r="R53" i="41"/>
  <c r="R55" i="41"/>
  <c r="R56" i="41"/>
  <c r="R57" i="41"/>
  <c r="R58" i="41"/>
  <c r="R59" i="41"/>
  <c r="R60" i="41"/>
  <c r="R61" i="41"/>
  <c r="R65" i="41"/>
  <c r="R67" i="41"/>
  <c r="R68" i="41"/>
  <c r="R69" i="41"/>
  <c r="R70" i="41"/>
  <c r="R71" i="41"/>
  <c r="R72" i="41"/>
  <c r="R73" i="41"/>
  <c r="R77" i="41"/>
  <c r="R78" i="41"/>
  <c r="R79" i="41"/>
  <c r="R81" i="41"/>
  <c r="R82" i="41"/>
  <c r="R83" i="41"/>
  <c r="R84" i="41"/>
  <c r="R85" i="41"/>
  <c r="R86" i="41"/>
  <c r="R87" i="41"/>
  <c r="R91" i="41"/>
  <c r="R92" i="41"/>
  <c r="R93" i="41"/>
  <c r="R95" i="41"/>
  <c r="R96" i="41"/>
  <c r="R97" i="41"/>
  <c r="R98" i="41"/>
  <c r="R99" i="41"/>
  <c r="R100" i="41"/>
  <c r="R101" i="41"/>
  <c r="R104" i="41"/>
  <c r="R106" i="41"/>
  <c r="R107" i="41"/>
  <c r="R108" i="41"/>
  <c r="R109" i="41"/>
  <c r="R110" i="41"/>
  <c r="R111" i="41"/>
  <c r="R112" i="41"/>
  <c r="R116" i="41"/>
  <c r="R117" i="41"/>
  <c r="R118" i="41"/>
  <c r="Q8" i="41"/>
  <c r="Q9" i="41"/>
  <c r="Q10" i="41"/>
  <c r="Q11" i="41"/>
  <c r="Q12" i="41"/>
  <c r="Q13" i="41"/>
  <c r="Q16" i="41"/>
  <c r="Q17" i="41"/>
  <c r="Q19" i="41"/>
  <c r="Q20" i="41"/>
  <c r="Q21" i="41"/>
  <c r="Q22" i="41"/>
  <c r="Q23" i="41"/>
  <c r="Q24" i="41"/>
  <c r="Q25" i="41"/>
  <c r="Q29" i="41"/>
  <c r="Q30" i="41"/>
  <c r="Q31" i="41"/>
  <c r="Q33" i="41"/>
  <c r="Q34" i="41"/>
  <c r="Q35" i="41"/>
  <c r="Q36" i="41"/>
  <c r="Q37" i="41"/>
  <c r="Q38" i="41"/>
  <c r="Q39" i="41"/>
  <c r="Q41" i="41"/>
  <c r="Q43" i="41"/>
  <c r="Q44" i="41"/>
  <c r="Q45" i="41"/>
  <c r="Q46" i="41"/>
  <c r="Q47" i="41"/>
  <c r="Q48" i="41"/>
  <c r="Q49" i="41"/>
  <c r="Q53" i="41"/>
  <c r="Q55" i="41"/>
  <c r="Q56" i="41"/>
  <c r="Q57" i="41"/>
  <c r="Q58" i="41"/>
  <c r="Q59" i="41"/>
  <c r="Q60" i="41"/>
  <c r="Q61" i="41"/>
  <c r="Q65" i="41"/>
  <c r="Q67" i="41"/>
  <c r="Q68" i="41"/>
  <c r="Q69" i="41"/>
  <c r="Q70" i="41"/>
  <c r="Q71" i="41"/>
  <c r="Q72" i="41"/>
  <c r="Q73" i="41"/>
  <c r="Q77" i="41"/>
  <c r="Q78" i="41"/>
  <c r="Q79" i="41"/>
  <c r="Q81" i="41"/>
  <c r="Q82" i="41"/>
  <c r="Q83" i="41"/>
  <c r="Q84" i="41"/>
  <c r="Q85" i="41"/>
  <c r="Q86" i="41"/>
  <c r="Q87" i="41"/>
  <c r="Q91" i="41"/>
  <c r="Q92" i="41"/>
  <c r="Q93" i="41"/>
  <c r="Q95" i="41"/>
  <c r="Q96" i="41"/>
  <c r="Q97" i="41"/>
  <c r="Q98" i="41"/>
  <c r="Q99" i="41"/>
  <c r="Q100" i="41"/>
  <c r="Q101" i="41"/>
  <c r="Q104" i="41"/>
  <c r="Q106" i="41"/>
  <c r="Q107" i="41"/>
  <c r="Q108" i="41"/>
  <c r="Q109" i="41"/>
  <c r="Q110" i="41"/>
  <c r="Q111" i="41"/>
  <c r="Q112" i="41"/>
  <c r="Q116" i="41"/>
  <c r="Q117" i="41"/>
  <c r="Q118" i="41"/>
  <c r="P8" i="41"/>
  <c r="P9" i="41"/>
  <c r="P10" i="41"/>
  <c r="P11" i="41"/>
  <c r="P12" i="41"/>
  <c r="P13" i="41"/>
  <c r="P16" i="41"/>
  <c r="P17" i="41"/>
  <c r="P19" i="41"/>
  <c r="P20" i="41"/>
  <c r="P21" i="41"/>
  <c r="P22" i="41"/>
  <c r="P23" i="41"/>
  <c r="P24" i="41"/>
  <c r="P25" i="41"/>
  <c r="P29" i="41"/>
  <c r="P30" i="41"/>
  <c r="P31" i="41"/>
  <c r="P33" i="41"/>
  <c r="P34" i="41"/>
  <c r="P35" i="41"/>
  <c r="P36" i="41"/>
  <c r="P37" i="41"/>
  <c r="P38" i="41"/>
  <c r="P39" i="41"/>
  <c r="P41" i="41"/>
  <c r="P43" i="41"/>
  <c r="P44" i="41"/>
  <c r="P45" i="41"/>
  <c r="P46" i="41"/>
  <c r="P47" i="41"/>
  <c r="P48" i="41"/>
  <c r="P49" i="41"/>
  <c r="P53" i="41"/>
  <c r="P55" i="41"/>
  <c r="P56" i="41"/>
  <c r="P57" i="41"/>
  <c r="P58" i="41"/>
  <c r="P59" i="41"/>
  <c r="P60" i="41"/>
  <c r="P61" i="41"/>
  <c r="P65" i="41"/>
  <c r="P67" i="41"/>
  <c r="P68" i="41"/>
  <c r="P69" i="41"/>
  <c r="P70" i="41"/>
  <c r="P71" i="41"/>
  <c r="P72" i="41"/>
  <c r="P73" i="41"/>
  <c r="P77" i="41"/>
  <c r="P78" i="41"/>
  <c r="P79" i="41"/>
  <c r="P81" i="41"/>
  <c r="P82" i="41"/>
  <c r="P83" i="41"/>
  <c r="P84" i="41"/>
  <c r="P85" i="41"/>
  <c r="P86" i="41"/>
  <c r="P87" i="41"/>
  <c r="P91" i="41"/>
  <c r="P92" i="41"/>
  <c r="P93" i="41"/>
  <c r="P95" i="41"/>
  <c r="P96" i="41"/>
  <c r="P97" i="41"/>
  <c r="P98" i="41"/>
  <c r="P99" i="41"/>
  <c r="P100" i="41"/>
  <c r="P101" i="41"/>
  <c r="P104" i="41"/>
  <c r="P106" i="41"/>
  <c r="P107" i="41"/>
  <c r="P108" i="41"/>
  <c r="P109" i="41"/>
  <c r="P110" i="41"/>
  <c r="P111" i="41"/>
  <c r="P112" i="41"/>
  <c r="P116" i="41"/>
  <c r="P117" i="41"/>
  <c r="P118" i="41"/>
  <c r="O8" i="41"/>
  <c r="O9" i="41"/>
  <c r="O10" i="41"/>
  <c r="O11" i="41"/>
  <c r="O12" i="41"/>
  <c r="O13" i="41"/>
  <c r="O16" i="41"/>
  <c r="O17" i="41"/>
  <c r="O19" i="41"/>
  <c r="O20" i="41"/>
  <c r="O21" i="41"/>
  <c r="O22" i="41"/>
  <c r="O23" i="41"/>
  <c r="O24" i="41"/>
  <c r="O25" i="41"/>
  <c r="O29" i="41"/>
  <c r="O30" i="41"/>
  <c r="O31" i="41"/>
  <c r="O33" i="41"/>
  <c r="O34" i="41"/>
  <c r="O35" i="41"/>
  <c r="O36" i="41"/>
  <c r="O37" i="41"/>
  <c r="O38" i="41"/>
  <c r="O39" i="41"/>
  <c r="O41" i="41"/>
  <c r="O43" i="41"/>
  <c r="O44" i="41"/>
  <c r="O45" i="41"/>
  <c r="O46" i="41"/>
  <c r="O47" i="41"/>
  <c r="O48" i="41"/>
  <c r="O49" i="41"/>
  <c r="O53" i="41"/>
  <c r="O55" i="41"/>
  <c r="O56" i="41"/>
  <c r="O57" i="41"/>
  <c r="O58" i="41"/>
  <c r="O59" i="41"/>
  <c r="O60" i="41"/>
  <c r="O61" i="41"/>
  <c r="O65" i="41"/>
  <c r="O67" i="41"/>
  <c r="O68" i="41"/>
  <c r="O69" i="41"/>
  <c r="O70" i="41"/>
  <c r="O71" i="41"/>
  <c r="O72" i="41"/>
  <c r="O73" i="41"/>
  <c r="O77" i="41"/>
  <c r="O78" i="41"/>
  <c r="O79" i="41"/>
  <c r="O81" i="41"/>
  <c r="O82" i="41"/>
  <c r="O83" i="41"/>
  <c r="O84" i="41"/>
  <c r="O85" i="41"/>
  <c r="O86" i="41"/>
  <c r="O87" i="41"/>
  <c r="O91" i="41"/>
  <c r="O92" i="41"/>
  <c r="O93" i="41"/>
  <c r="O95" i="41"/>
  <c r="O96" i="41"/>
  <c r="O97" i="41"/>
  <c r="O98" i="41"/>
  <c r="O99" i="41"/>
  <c r="O100" i="41"/>
  <c r="O101" i="41"/>
  <c r="O104" i="41"/>
  <c r="O106" i="41"/>
  <c r="O107" i="41"/>
  <c r="O108" i="41"/>
  <c r="O109" i="41"/>
  <c r="O110" i="41"/>
  <c r="O111" i="41"/>
  <c r="O112" i="41"/>
  <c r="O116" i="41"/>
  <c r="O117" i="41"/>
  <c r="O118" i="41"/>
  <c r="N8" i="41"/>
  <c r="N9" i="41"/>
  <c r="N10" i="41"/>
  <c r="N11" i="41"/>
  <c r="N12" i="41"/>
  <c r="N13" i="41"/>
  <c r="N16" i="41"/>
  <c r="N17" i="41"/>
  <c r="N19" i="41"/>
  <c r="N20" i="41"/>
  <c r="N21" i="41"/>
  <c r="N22" i="41"/>
  <c r="N23" i="41"/>
  <c r="N24" i="41"/>
  <c r="N25" i="41"/>
  <c r="N29" i="41"/>
  <c r="N30" i="41"/>
  <c r="N31" i="41"/>
  <c r="N33" i="41"/>
  <c r="N34" i="41"/>
  <c r="N35" i="41"/>
  <c r="N36" i="41"/>
  <c r="N37" i="41"/>
  <c r="N38" i="41"/>
  <c r="N39" i="41"/>
  <c r="N41" i="41"/>
  <c r="N43" i="41"/>
  <c r="N44" i="41"/>
  <c r="N45" i="41"/>
  <c r="N46" i="41"/>
  <c r="N47" i="41"/>
  <c r="N48" i="41"/>
  <c r="N49" i="41"/>
  <c r="N53" i="41"/>
  <c r="N55" i="41"/>
  <c r="N56" i="41"/>
  <c r="N57" i="41"/>
  <c r="N58" i="41"/>
  <c r="N59" i="41"/>
  <c r="N60" i="41"/>
  <c r="N61" i="41"/>
  <c r="N65" i="41"/>
  <c r="N67" i="41"/>
  <c r="N68" i="41"/>
  <c r="N69" i="41"/>
  <c r="N70" i="41"/>
  <c r="N71" i="41"/>
  <c r="N72" i="41"/>
  <c r="N73" i="41"/>
  <c r="N77" i="41"/>
  <c r="N78" i="41"/>
  <c r="N79" i="41"/>
  <c r="N81" i="41"/>
  <c r="N82" i="41"/>
  <c r="N83" i="41"/>
  <c r="N84" i="41"/>
  <c r="N85" i="41"/>
  <c r="N86" i="41"/>
  <c r="N87" i="41"/>
  <c r="N91" i="41"/>
  <c r="N92" i="41"/>
  <c r="N93" i="41"/>
  <c r="N95" i="41"/>
  <c r="N96" i="41"/>
  <c r="N97" i="41"/>
  <c r="N98" i="41"/>
  <c r="N99" i="41"/>
  <c r="N100" i="41"/>
  <c r="N101" i="41"/>
  <c r="N104" i="41"/>
  <c r="N106" i="41"/>
  <c r="N107" i="41"/>
  <c r="N108" i="41"/>
  <c r="N109" i="41"/>
  <c r="N110" i="41"/>
  <c r="N111" i="41"/>
  <c r="N112" i="41"/>
  <c r="N116" i="41"/>
  <c r="N117" i="41"/>
  <c r="N118" i="41"/>
  <c r="M8" i="41"/>
  <c r="M9" i="41"/>
  <c r="M10" i="41"/>
  <c r="M11" i="41"/>
  <c r="M12" i="41"/>
  <c r="M13" i="41"/>
  <c r="M16" i="41"/>
  <c r="M17" i="41"/>
  <c r="M19" i="41"/>
  <c r="M20" i="41"/>
  <c r="M21" i="41"/>
  <c r="M22" i="41"/>
  <c r="M23" i="41"/>
  <c r="M24" i="41"/>
  <c r="M25" i="41"/>
  <c r="M29" i="41"/>
  <c r="M30" i="41"/>
  <c r="M31" i="41"/>
  <c r="M33" i="41"/>
  <c r="M34" i="41"/>
  <c r="M35" i="41"/>
  <c r="M36" i="41"/>
  <c r="M37" i="41"/>
  <c r="M38" i="41"/>
  <c r="M39" i="41"/>
  <c r="M41" i="41"/>
  <c r="M43" i="41"/>
  <c r="M44" i="41"/>
  <c r="M45" i="41"/>
  <c r="M46" i="41"/>
  <c r="M47" i="41"/>
  <c r="M48" i="41"/>
  <c r="M49" i="41"/>
  <c r="M53" i="41"/>
  <c r="M55" i="41"/>
  <c r="M56" i="41"/>
  <c r="M57" i="41"/>
  <c r="M58" i="41"/>
  <c r="M59" i="41"/>
  <c r="M60" i="41"/>
  <c r="M61" i="41"/>
  <c r="M65" i="41"/>
  <c r="M67" i="41"/>
  <c r="M68" i="41"/>
  <c r="M69" i="41"/>
  <c r="M70" i="41"/>
  <c r="M71" i="41"/>
  <c r="M72" i="41"/>
  <c r="M73" i="41"/>
  <c r="M77" i="41"/>
  <c r="M78" i="41"/>
  <c r="M79" i="41"/>
  <c r="M81" i="41"/>
  <c r="M82" i="41"/>
  <c r="M83" i="41"/>
  <c r="M84" i="41"/>
  <c r="M85" i="41"/>
  <c r="M86" i="41"/>
  <c r="M87" i="41"/>
  <c r="M91" i="41"/>
  <c r="M92" i="41"/>
  <c r="M93" i="41"/>
  <c r="M95" i="41"/>
  <c r="M96" i="41"/>
  <c r="M97" i="41"/>
  <c r="M98" i="41"/>
  <c r="M99" i="41"/>
  <c r="M100" i="41"/>
  <c r="M101" i="41"/>
  <c r="M104" i="41"/>
  <c r="M106" i="41"/>
  <c r="M107" i="41"/>
  <c r="M108" i="41"/>
  <c r="M109" i="41"/>
  <c r="M110" i="41"/>
  <c r="M111" i="41"/>
  <c r="M112" i="41"/>
  <c r="M116" i="41"/>
  <c r="M117" i="41"/>
  <c r="M118" i="41"/>
  <c r="L8" i="41"/>
  <c r="L9" i="41"/>
  <c r="L10" i="41"/>
  <c r="L11" i="41"/>
  <c r="L12" i="41"/>
  <c r="L13" i="41"/>
  <c r="L16" i="41"/>
  <c r="L17" i="41"/>
  <c r="L19" i="41"/>
  <c r="L20" i="41"/>
  <c r="L21" i="41"/>
  <c r="L22" i="41"/>
  <c r="L23" i="41"/>
  <c r="L24" i="41"/>
  <c r="L25" i="41"/>
  <c r="L29" i="41"/>
  <c r="L30" i="41"/>
  <c r="L31" i="41"/>
  <c r="L33" i="41"/>
  <c r="L34" i="41"/>
  <c r="L35" i="41"/>
  <c r="L36" i="41"/>
  <c r="L37" i="41"/>
  <c r="L38" i="41"/>
  <c r="L39" i="41"/>
  <c r="L41" i="41"/>
  <c r="L43" i="41"/>
  <c r="L44" i="41"/>
  <c r="L45" i="41"/>
  <c r="L46" i="41"/>
  <c r="L47" i="41"/>
  <c r="L48" i="41"/>
  <c r="L49" i="41"/>
  <c r="L53" i="41"/>
  <c r="L55" i="41"/>
  <c r="L56" i="41"/>
  <c r="L57" i="41"/>
  <c r="L58" i="41"/>
  <c r="L59" i="41"/>
  <c r="L60" i="41"/>
  <c r="L61" i="41"/>
  <c r="L65" i="41"/>
  <c r="L67" i="41"/>
  <c r="L68" i="41"/>
  <c r="L69" i="41"/>
  <c r="L70" i="41"/>
  <c r="L71" i="41"/>
  <c r="L72" i="41"/>
  <c r="L73" i="41"/>
  <c r="L77" i="41"/>
  <c r="L78" i="41"/>
  <c r="L79" i="41"/>
  <c r="L81" i="41"/>
  <c r="L82" i="41"/>
  <c r="L83" i="41"/>
  <c r="L84" i="41"/>
  <c r="L85" i="41"/>
  <c r="L86" i="41"/>
  <c r="L87" i="41"/>
  <c r="L91" i="41"/>
  <c r="L92" i="41"/>
  <c r="L93" i="41"/>
  <c r="L95" i="41"/>
  <c r="L96" i="41"/>
  <c r="L97" i="41"/>
  <c r="L98" i="41"/>
  <c r="L99" i="41"/>
  <c r="L100" i="41"/>
  <c r="L101" i="41"/>
  <c r="L104" i="41"/>
  <c r="L106" i="41"/>
  <c r="L107" i="41"/>
  <c r="L108" i="41"/>
  <c r="L109" i="41"/>
  <c r="L110" i="41"/>
  <c r="L111" i="41"/>
  <c r="L112" i="41"/>
  <c r="L116" i="41"/>
  <c r="L117" i="41"/>
  <c r="L118" i="41"/>
  <c r="A118" i="41"/>
  <c r="A117" i="41"/>
  <c r="A116" i="41"/>
  <c r="A112" i="41"/>
  <c r="A111" i="41"/>
  <c r="A110" i="41"/>
  <c r="A109" i="41"/>
  <c r="A108" i="41"/>
  <c r="A107" i="41"/>
  <c r="A106" i="41"/>
  <c r="A104" i="41"/>
  <c r="A101" i="41"/>
  <c r="A100" i="41"/>
  <c r="A99" i="41"/>
  <c r="A98" i="41"/>
  <c r="A97" i="41"/>
  <c r="A96" i="41"/>
  <c r="A95" i="41"/>
  <c r="A93" i="41"/>
  <c r="A92" i="41"/>
  <c r="A91" i="41"/>
  <c r="A87" i="41"/>
  <c r="A86" i="41"/>
  <c r="A85" i="41"/>
  <c r="A84" i="41"/>
  <c r="A83" i="41"/>
  <c r="A82" i="41"/>
  <c r="A81" i="41"/>
  <c r="A79" i="41"/>
  <c r="A78" i="41"/>
  <c r="A77" i="41"/>
  <c r="A73" i="41"/>
  <c r="A72" i="41"/>
  <c r="A71" i="41"/>
  <c r="A70" i="41"/>
  <c r="A69" i="41"/>
  <c r="A68" i="41"/>
  <c r="A67" i="41"/>
  <c r="A65" i="41"/>
  <c r="A61" i="41"/>
  <c r="A60" i="41"/>
  <c r="A59" i="41"/>
  <c r="A58" i="41"/>
  <c r="A57" i="41"/>
  <c r="A56" i="41"/>
  <c r="A55" i="41"/>
  <c r="A53" i="41"/>
  <c r="A49" i="41"/>
  <c r="A48" i="41"/>
  <c r="A47" i="41"/>
  <c r="A46" i="41"/>
  <c r="A45" i="41"/>
  <c r="A44" i="41"/>
  <c r="A43" i="41"/>
  <c r="A41" i="41"/>
  <c r="A39" i="41"/>
  <c r="A38" i="41"/>
  <c r="A37" i="41"/>
  <c r="A36" i="41"/>
  <c r="A35" i="41"/>
  <c r="A34" i="41"/>
  <c r="A33" i="41"/>
  <c r="A31" i="41"/>
  <c r="A30" i="41"/>
  <c r="A29" i="41"/>
  <c r="A25" i="41"/>
  <c r="A24" i="41"/>
  <c r="A23" i="41"/>
  <c r="A22" i="41"/>
  <c r="A21" i="41"/>
  <c r="A20" i="41"/>
  <c r="A19" i="41"/>
  <c r="A8" i="41"/>
  <c r="A9" i="41"/>
  <c r="A10" i="41"/>
  <c r="A11" i="41"/>
  <c r="A12" i="41"/>
  <c r="A13" i="41"/>
  <c r="A16" i="41"/>
  <c r="A17" i="41"/>
  <c r="T8" i="39"/>
  <c r="T9" i="39"/>
  <c r="T10" i="39"/>
  <c r="T11" i="39"/>
  <c r="T12" i="39"/>
  <c r="T13" i="39"/>
  <c r="T16" i="39"/>
  <c r="T17" i="39"/>
  <c r="T19" i="39"/>
  <c r="T20" i="39"/>
  <c r="T21" i="39"/>
  <c r="T22" i="39"/>
  <c r="T23" i="39"/>
  <c r="T24" i="39"/>
  <c r="T25" i="39"/>
  <c r="T29" i="39"/>
  <c r="T30" i="39"/>
  <c r="T31" i="39"/>
  <c r="T33" i="39"/>
  <c r="T34" i="39"/>
  <c r="T35" i="39"/>
  <c r="T36" i="39"/>
  <c r="T37" i="39"/>
  <c r="T38" i="39"/>
  <c r="T39" i="39"/>
  <c r="T41" i="39"/>
  <c r="T43" i="39"/>
  <c r="T44" i="39"/>
  <c r="T45" i="39"/>
  <c r="T46" i="39"/>
  <c r="T47" i="39"/>
  <c r="T48" i="39"/>
  <c r="T49" i="39"/>
  <c r="T53" i="39"/>
  <c r="T55" i="39"/>
  <c r="T56" i="39"/>
  <c r="T57" i="39"/>
  <c r="T58" i="39"/>
  <c r="T59" i="39"/>
  <c r="T60" i="39"/>
  <c r="T61" i="39"/>
  <c r="T65" i="39"/>
  <c r="T67" i="39"/>
  <c r="T68" i="39"/>
  <c r="T69" i="39"/>
  <c r="T70" i="39"/>
  <c r="T71" i="39"/>
  <c r="T72" i="39"/>
  <c r="T73" i="39"/>
  <c r="T77" i="39"/>
  <c r="T78" i="39"/>
  <c r="T79" i="39"/>
  <c r="T81" i="39"/>
  <c r="T82" i="39"/>
  <c r="T83" i="39"/>
  <c r="T84" i="39"/>
  <c r="T85" i="39"/>
  <c r="T86" i="39"/>
  <c r="T87" i="39"/>
  <c r="T91" i="39"/>
  <c r="T92" i="39"/>
  <c r="T93" i="39"/>
  <c r="T95" i="39"/>
  <c r="T96" i="39"/>
  <c r="T97" i="39"/>
  <c r="T98" i="39"/>
  <c r="T99" i="39"/>
  <c r="T100" i="39"/>
  <c r="T101" i="39"/>
  <c r="T104" i="39"/>
  <c r="T106" i="39"/>
  <c r="T107" i="39"/>
  <c r="T108" i="39"/>
  <c r="T109" i="39"/>
  <c r="T110" i="39"/>
  <c r="T111" i="39"/>
  <c r="T112" i="39"/>
  <c r="T116" i="39"/>
  <c r="T117" i="39"/>
  <c r="T118" i="39"/>
  <c r="T120" i="39"/>
  <c r="T121" i="39"/>
  <c r="T122" i="39"/>
  <c r="T123" i="39"/>
  <c r="T124" i="39"/>
  <c r="T125" i="39"/>
  <c r="T126" i="39"/>
  <c r="T130" i="39"/>
  <c r="T131" i="39"/>
  <c r="T132" i="39"/>
  <c r="T134" i="39"/>
  <c r="T135" i="39"/>
  <c r="T136" i="39"/>
  <c r="T137" i="39"/>
  <c r="T138" i="39"/>
  <c r="T139" i="39"/>
  <c r="T140" i="39"/>
  <c r="T144" i="39"/>
  <c r="T145" i="39"/>
  <c r="T146" i="39"/>
  <c r="S8" i="39"/>
  <c r="S9" i="39"/>
  <c r="S10" i="39"/>
  <c r="S11" i="39"/>
  <c r="S12" i="39"/>
  <c r="S13" i="39"/>
  <c r="S16" i="39"/>
  <c r="S17" i="39"/>
  <c r="S19" i="39"/>
  <c r="S20" i="39"/>
  <c r="S21" i="39"/>
  <c r="S22" i="39"/>
  <c r="S23" i="39"/>
  <c r="S24" i="39"/>
  <c r="S25" i="39"/>
  <c r="S29" i="39"/>
  <c r="S30" i="39"/>
  <c r="S31" i="39"/>
  <c r="S33" i="39"/>
  <c r="S34" i="39"/>
  <c r="S35" i="39"/>
  <c r="S36" i="39"/>
  <c r="S37" i="39"/>
  <c r="S38" i="39"/>
  <c r="S39" i="39"/>
  <c r="S41" i="39"/>
  <c r="S43" i="39"/>
  <c r="S44" i="39"/>
  <c r="S45" i="39"/>
  <c r="S46" i="39"/>
  <c r="S47" i="39"/>
  <c r="S48" i="39"/>
  <c r="S49" i="39"/>
  <c r="S53" i="39"/>
  <c r="S55" i="39"/>
  <c r="S56" i="39"/>
  <c r="S57" i="39"/>
  <c r="S58" i="39"/>
  <c r="S59" i="39"/>
  <c r="S60" i="39"/>
  <c r="S61" i="39"/>
  <c r="S65" i="39"/>
  <c r="S67" i="39"/>
  <c r="S68" i="39"/>
  <c r="S69" i="39"/>
  <c r="S70" i="39"/>
  <c r="S71" i="39"/>
  <c r="S72" i="39"/>
  <c r="S73" i="39"/>
  <c r="S77" i="39"/>
  <c r="S78" i="39"/>
  <c r="S79" i="39"/>
  <c r="S81" i="39"/>
  <c r="S82" i="39"/>
  <c r="S83" i="39"/>
  <c r="S84" i="39"/>
  <c r="S85" i="39"/>
  <c r="S86" i="39"/>
  <c r="S87" i="39"/>
  <c r="S91" i="39"/>
  <c r="S92" i="39"/>
  <c r="S93" i="39"/>
  <c r="S95" i="39"/>
  <c r="S96" i="39"/>
  <c r="S97" i="39"/>
  <c r="S98" i="39"/>
  <c r="S99" i="39"/>
  <c r="S100" i="39"/>
  <c r="S101" i="39"/>
  <c r="S104" i="39"/>
  <c r="S106" i="39"/>
  <c r="S107" i="39"/>
  <c r="S108" i="39"/>
  <c r="S109" i="39"/>
  <c r="S110" i="39"/>
  <c r="S111" i="39"/>
  <c r="S112" i="39"/>
  <c r="S116" i="39"/>
  <c r="S117" i="39"/>
  <c r="S118" i="39"/>
  <c r="S120" i="39"/>
  <c r="S121" i="39"/>
  <c r="S122" i="39"/>
  <c r="S123" i="39"/>
  <c r="S124" i="39"/>
  <c r="S125" i="39"/>
  <c r="S126" i="39"/>
  <c r="S130" i="39"/>
  <c r="S131" i="39"/>
  <c r="S132" i="39"/>
  <c r="S134" i="39"/>
  <c r="S135" i="39"/>
  <c r="S136" i="39"/>
  <c r="S137" i="39"/>
  <c r="S138" i="39"/>
  <c r="S139" i="39"/>
  <c r="S140" i="39"/>
  <c r="S144" i="39"/>
  <c r="S145" i="39"/>
  <c r="S146" i="39"/>
  <c r="R8" i="39"/>
  <c r="R9" i="39"/>
  <c r="R10" i="39"/>
  <c r="R11" i="39"/>
  <c r="R12" i="39"/>
  <c r="R13" i="39"/>
  <c r="R16" i="39"/>
  <c r="R17" i="39"/>
  <c r="R19" i="39"/>
  <c r="R20" i="39"/>
  <c r="R21" i="39"/>
  <c r="R22" i="39"/>
  <c r="R23" i="39"/>
  <c r="R24" i="39"/>
  <c r="R25" i="39"/>
  <c r="R29" i="39"/>
  <c r="R30" i="39"/>
  <c r="R31" i="39"/>
  <c r="R33" i="39"/>
  <c r="R34" i="39"/>
  <c r="R35" i="39"/>
  <c r="R36" i="39"/>
  <c r="R37" i="39"/>
  <c r="R38" i="39"/>
  <c r="R39" i="39"/>
  <c r="R41" i="39"/>
  <c r="R43" i="39"/>
  <c r="R44" i="39"/>
  <c r="R45" i="39"/>
  <c r="R46" i="39"/>
  <c r="R47" i="39"/>
  <c r="R48" i="39"/>
  <c r="R49" i="39"/>
  <c r="R53" i="39"/>
  <c r="R55" i="39"/>
  <c r="R56" i="39"/>
  <c r="R57" i="39"/>
  <c r="R58" i="39"/>
  <c r="R59" i="39"/>
  <c r="R60" i="39"/>
  <c r="R61" i="39"/>
  <c r="R65" i="39"/>
  <c r="R67" i="39"/>
  <c r="R68" i="39"/>
  <c r="R69" i="39"/>
  <c r="R70" i="39"/>
  <c r="R71" i="39"/>
  <c r="R72" i="39"/>
  <c r="R73" i="39"/>
  <c r="R77" i="39"/>
  <c r="R78" i="39"/>
  <c r="R79" i="39"/>
  <c r="R81" i="39"/>
  <c r="R82" i="39"/>
  <c r="R83" i="39"/>
  <c r="R84" i="39"/>
  <c r="R85" i="39"/>
  <c r="R86" i="39"/>
  <c r="R87" i="39"/>
  <c r="R91" i="39"/>
  <c r="R92" i="39"/>
  <c r="R93" i="39"/>
  <c r="R95" i="39"/>
  <c r="R96" i="39"/>
  <c r="R97" i="39"/>
  <c r="R98" i="39"/>
  <c r="R99" i="39"/>
  <c r="R100" i="39"/>
  <c r="R101" i="39"/>
  <c r="R104" i="39"/>
  <c r="R106" i="39"/>
  <c r="R107" i="39"/>
  <c r="R108" i="39"/>
  <c r="R109" i="39"/>
  <c r="R110" i="39"/>
  <c r="R111" i="39"/>
  <c r="R112" i="39"/>
  <c r="R116" i="39"/>
  <c r="R117" i="39"/>
  <c r="R118" i="39"/>
  <c r="R120" i="39"/>
  <c r="R121" i="39"/>
  <c r="R122" i="39"/>
  <c r="R123" i="39"/>
  <c r="R124" i="39"/>
  <c r="R125" i="39"/>
  <c r="R126" i="39"/>
  <c r="R130" i="39"/>
  <c r="R131" i="39"/>
  <c r="R132" i="39"/>
  <c r="R134" i="39"/>
  <c r="R135" i="39"/>
  <c r="R136" i="39"/>
  <c r="R137" i="39"/>
  <c r="R138" i="39"/>
  <c r="R139" i="39"/>
  <c r="R140" i="39"/>
  <c r="R144" i="39"/>
  <c r="R145" i="39"/>
  <c r="R146" i="39"/>
  <c r="Q8" i="39"/>
  <c r="Q9" i="39"/>
  <c r="Q10" i="39"/>
  <c r="Q11" i="39"/>
  <c r="Q12" i="39"/>
  <c r="Q13" i="39"/>
  <c r="Q16" i="39"/>
  <c r="Q17" i="39"/>
  <c r="Q19" i="39"/>
  <c r="Q20" i="39"/>
  <c r="Q21" i="39"/>
  <c r="Q22" i="39"/>
  <c r="Q23" i="39"/>
  <c r="Q24" i="39"/>
  <c r="Q25" i="39"/>
  <c r="Q29" i="39"/>
  <c r="Q30" i="39"/>
  <c r="Q31" i="39"/>
  <c r="Q33" i="39"/>
  <c r="Q34" i="39"/>
  <c r="Q35" i="39"/>
  <c r="Q36" i="39"/>
  <c r="Q37" i="39"/>
  <c r="Q38" i="39"/>
  <c r="Q39" i="39"/>
  <c r="Q41" i="39"/>
  <c r="Q43" i="39"/>
  <c r="Q44" i="39"/>
  <c r="Q45" i="39"/>
  <c r="Q46" i="39"/>
  <c r="Q47" i="39"/>
  <c r="Q48" i="39"/>
  <c r="Q49" i="39"/>
  <c r="Q53" i="39"/>
  <c r="Q55" i="39"/>
  <c r="Q56" i="39"/>
  <c r="Q57" i="39"/>
  <c r="Q58" i="39"/>
  <c r="Q59" i="39"/>
  <c r="Q60" i="39"/>
  <c r="Q61" i="39"/>
  <c r="Q65" i="39"/>
  <c r="Q67" i="39"/>
  <c r="Q68" i="39"/>
  <c r="Q69" i="39"/>
  <c r="Q70" i="39"/>
  <c r="Q71" i="39"/>
  <c r="Q72" i="39"/>
  <c r="Q73" i="39"/>
  <c r="Q77" i="39"/>
  <c r="Q78" i="39"/>
  <c r="Q79" i="39"/>
  <c r="Q81" i="39"/>
  <c r="Q82" i="39"/>
  <c r="Q83" i="39"/>
  <c r="Q84" i="39"/>
  <c r="Q85" i="39"/>
  <c r="Q86" i="39"/>
  <c r="Q87" i="39"/>
  <c r="Q91" i="39"/>
  <c r="Q92" i="39"/>
  <c r="Q93" i="39"/>
  <c r="Q95" i="39"/>
  <c r="Q96" i="39"/>
  <c r="Q97" i="39"/>
  <c r="Q98" i="39"/>
  <c r="Q99" i="39"/>
  <c r="Q100" i="39"/>
  <c r="Q101" i="39"/>
  <c r="Q104" i="39"/>
  <c r="Q106" i="39"/>
  <c r="Q107" i="39"/>
  <c r="Q108" i="39"/>
  <c r="Q109" i="39"/>
  <c r="Q110" i="39"/>
  <c r="Q111" i="39"/>
  <c r="Q112" i="39"/>
  <c r="Q116" i="39"/>
  <c r="Q117" i="39"/>
  <c r="Q118" i="39"/>
  <c r="Q120" i="39"/>
  <c r="Q121" i="39"/>
  <c r="Q122" i="39"/>
  <c r="Q123" i="39"/>
  <c r="Q124" i="39"/>
  <c r="Q125" i="39"/>
  <c r="Q126" i="39"/>
  <c r="Q130" i="39"/>
  <c r="Q131" i="39"/>
  <c r="Q132" i="39"/>
  <c r="Q134" i="39"/>
  <c r="Q135" i="39"/>
  <c r="Q136" i="39"/>
  <c r="Q137" i="39"/>
  <c r="Q138" i="39"/>
  <c r="Q139" i="39"/>
  <c r="Q140" i="39"/>
  <c r="Q144" i="39"/>
  <c r="Q145" i="39"/>
  <c r="Q146" i="39"/>
  <c r="P8" i="39"/>
  <c r="P9" i="39"/>
  <c r="P10" i="39"/>
  <c r="P11" i="39"/>
  <c r="P12" i="39"/>
  <c r="P13" i="39"/>
  <c r="P16" i="39"/>
  <c r="P17" i="39"/>
  <c r="P19" i="39"/>
  <c r="P20" i="39"/>
  <c r="P21" i="39"/>
  <c r="P22" i="39"/>
  <c r="P23" i="39"/>
  <c r="P24" i="39"/>
  <c r="P25" i="39"/>
  <c r="P29" i="39"/>
  <c r="P30" i="39"/>
  <c r="P31" i="39"/>
  <c r="P33" i="39"/>
  <c r="P34" i="39"/>
  <c r="P35" i="39"/>
  <c r="P36" i="39"/>
  <c r="P37" i="39"/>
  <c r="P38" i="39"/>
  <c r="P39" i="39"/>
  <c r="P41" i="39"/>
  <c r="P43" i="39"/>
  <c r="P44" i="39"/>
  <c r="P45" i="39"/>
  <c r="P46" i="39"/>
  <c r="P47" i="39"/>
  <c r="P48" i="39"/>
  <c r="P49" i="39"/>
  <c r="P53" i="39"/>
  <c r="P55" i="39"/>
  <c r="P56" i="39"/>
  <c r="P57" i="39"/>
  <c r="P58" i="39"/>
  <c r="P59" i="39"/>
  <c r="P60" i="39"/>
  <c r="P61" i="39"/>
  <c r="P65" i="39"/>
  <c r="P67" i="39"/>
  <c r="P68" i="39"/>
  <c r="P69" i="39"/>
  <c r="P70" i="39"/>
  <c r="P71" i="39"/>
  <c r="P72" i="39"/>
  <c r="P73" i="39"/>
  <c r="P77" i="39"/>
  <c r="P78" i="39"/>
  <c r="P79" i="39"/>
  <c r="P81" i="39"/>
  <c r="P82" i="39"/>
  <c r="P83" i="39"/>
  <c r="P84" i="39"/>
  <c r="P85" i="39"/>
  <c r="P86" i="39"/>
  <c r="P87" i="39"/>
  <c r="P91" i="39"/>
  <c r="P92" i="39"/>
  <c r="P93" i="39"/>
  <c r="P95" i="39"/>
  <c r="P96" i="39"/>
  <c r="P97" i="39"/>
  <c r="P98" i="39"/>
  <c r="P99" i="39"/>
  <c r="P100" i="39"/>
  <c r="P101" i="39"/>
  <c r="P104" i="39"/>
  <c r="P106" i="39"/>
  <c r="P107" i="39"/>
  <c r="P108" i="39"/>
  <c r="P109" i="39"/>
  <c r="P110" i="39"/>
  <c r="P111" i="39"/>
  <c r="P112" i="39"/>
  <c r="P116" i="39"/>
  <c r="P117" i="39"/>
  <c r="P118" i="39"/>
  <c r="P120" i="39"/>
  <c r="P121" i="39"/>
  <c r="P122" i="39"/>
  <c r="P123" i="39"/>
  <c r="P124" i="39"/>
  <c r="P125" i="39"/>
  <c r="P126" i="39"/>
  <c r="P130" i="39"/>
  <c r="P131" i="39"/>
  <c r="P132" i="39"/>
  <c r="P134" i="39"/>
  <c r="P135" i="39"/>
  <c r="P136" i="39"/>
  <c r="P137" i="39"/>
  <c r="P138" i="39"/>
  <c r="P139" i="39"/>
  <c r="P140" i="39"/>
  <c r="P144" i="39"/>
  <c r="P145" i="39"/>
  <c r="P146" i="39"/>
  <c r="O8" i="39"/>
  <c r="O9" i="39"/>
  <c r="O10" i="39"/>
  <c r="O11" i="39"/>
  <c r="O12" i="39"/>
  <c r="O13" i="39"/>
  <c r="O16" i="39"/>
  <c r="O17" i="39"/>
  <c r="O19" i="39"/>
  <c r="O20" i="39"/>
  <c r="O21" i="39"/>
  <c r="O22" i="39"/>
  <c r="O23" i="39"/>
  <c r="O24" i="39"/>
  <c r="O25" i="39"/>
  <c r="O29" i="39"/>
  <c r="O30" i="39"/>
  <c r="O31" i="39"/>
  <c r="O33" i="39"/>
  <c r="O34" i="39"/>
  <c r="O35" i="39"/>
  <c r="O36" i="39"/>
  <c r="O37" i="39"/>
  <c r="O38" i="39"/>
  <c r="O39" i="39"/>
  <c r="O41" i="39"/>
  <c r="O43" i="39"/>
  <c r="O44" i="39"/>
  <c r="O45" i="39"/>
  <c r="O46" i="39"/>
  <c r="O47" i="39"/>
  <c r="O48" i="39"/>
  <c r="O49" i="39"/>
  <c r="O53" i="39"/>
  <c r="O55" i="39"/>
  <c r="O56" i="39"/>
  <c r="O57" i="39"/>
  <c r="O58" i="39"/>
  <c r="O59" i="39"/>
  <c r="O60" i="39"/>
  <c r="O61" i="39"/>
  <c r="O65" i="39"/>
  <c r="O67" i="39"/>
  <c r="O68" i="39"/>
  <c r="O69" i="39"/>
  <c r="O70" i="39"/>
  <c r="O71" i="39"/>
  <c r="O72" i="39"/>
  <c r="O73" i="39"/>
  <c r="O77" i="39"/>
  <c r="O78" i="39"/>
  <c r="O79" i="39"/>
  <c r="O81" i="39"/>
  <c r="O82" i="39"/>
  <c r="O83" i="39"/>
  <c r="O84" i="39"/>
  <c r="O85" i="39"/>
  <c r="O86" i="39"/>
  <c r="O87" i="39"/>
  <c r="O91" i="39"/>
  <c r="O92" i="39"/>
  <c r="O93" i="39"/>
  <c r="O95" i="39"/>
  <c r="O96" i="39"/>
  <c r="O97" i="39"/>
  <c r="O98" i="39"/>
  <c r="O99" i="39"/>
  <c r="O100" i="39"/>
  <c r="O101" i="39"/>
  <c r="O104" i="39"/>
  <c r="O106" i="39"/>
  <c r="O107" i="39"/>
  <c r="O108" i="39"/>
  <c r="O109" i="39"/>
  <c r="O110" i="39"/>
  <c r="O111" i="39"/>
  <c r="O112" i="39"/>
  <c r="O116" i="39"/>
  <c r="O117" i="39"/>
  <c r="O118" i="39"/>
  <c r="O120" i="39"/>
  <c r="O121" i="39"/>
  <c r="O122" i="39"/>
  <c r="O123" i="39"/>
  <c r="O124" i="39"/>
  <c r="O125" i="39"/>
  <c r="O126" i="39"/>
  <c r="O130" i="39"/>
  <c r="O131" i="39"/>
  <c r="O132" i="39"/>
  <c r="O134" i="39"/>
  <c r="O135" i="39"/>
  <c r="O136" i="39"/>
  <c r="O137" i="39"/>
  <c r="O138" i="39"/>
  <c r="O139" i="39"/>
  <c r="O140" i="39"/>
  <c r="O144" i="39"/>
  <c r="O145" i="39"/>
  <c r="O146" i="39"/>
  <c r="N8" i="39"/>
  <c r="N9" i="39"/>
  <c r="N10" i="39"/>
  <c r="N11" i="39"/>
  <c r="N12" i="39"/>
  <c r="N13" i="39"/>
  <c r="N16" i="39"/>
  <c r="N17" i="39"/>
  <c r="N19" i="39"/>
  <c r="N20" i="39"/>
  <c r="N21" i="39"/>
  <c r="N22" i="39"/>
  <c r="N23" i="39"/>
  <c r="N24" i="39"/>
  <c r="N25" i="39"/>
  <c r="N29" i="39"/>
  <c r="N30" i="39"/>
  <c r="N31" i="39"/>
  <c r="N33" i="39"/>
  <c r="N34" i="39"/>
  <c r="N35" i="39"/>
  <c r="N36" i="39"/>
  <c r="N37" i="39"/>
  <c r="N38" i="39"/>
  <c r="N39" i="39"/>
  <c r="N41" i="39"/>
  <c r="N43" i="39"/>
  <c r="N44" i="39"/>
  <c r="N45" i="39"/>
  <c r="N46" i="39"/>
  <c r="N47" i="39"/>
  <c r="N48" i="39"/>
  <c r="N49" i="39"/>
  <c r="N53" i="39"/>
  <c r="N55" i="39"/>
  <c r="N56" i="39"/>
  <c r="N57" i="39"/>
  <c r="N58" i="39"/>
  <c r="N59" i="39"/>
  <c r="N60" i="39"/>
  <c r="N61" i="39"/>
  <c r="N65" i="39"/>
  <c r="N67" i="39"/>
  <c r="N68" i="39"/>
  <c r="N69" i="39"/>
  <c r="N70" i="39"/>
  <c r="N71" i="39"/>
  <c r="N72" i="39"/>
  <c r="N73" i="39"/>
  <c r="N77" i="39"/>
  <c r="N78" i="39"/>
  <c r="N79" i="39"/>
  <c r="N81" i="39"/>
  <c r="N82" i="39"/>
  <c r="N83" i="39"/>
  <c r="N84" i="39"/>
  <c r="N85" i="39"/>
  <c r="N86" i="39"/>
  <c r="N87" i="39"/>
  <c r="N91" i="39"/>
  <c r="N92" i="39"/>
  <c r="N93" i="39"/>
  <c r="N95" i="39"/>
  <c r="N96" i="39"/>
  <c r="N97" i="39"/>
  <c r="N98" i="39"/>
  <c r="N99" i="39"/>
  <c r="N100" i="39"/>
  <c r="N101" i="39"/>
  <c r="N104" i="39"/>
  <c r="N106" i="39"/>
  <c r="N107" i="39"/>
  <c r="N108" i="39"/>
  <c r="N109" i="39"/>
  <c r="N110" i="39"/>
  <c r="N111" i="39"/>
  <c r="N112" i="39"/>
  <c r="N116" i="39"/>
  <c r="N117" i="39"/>
  <c r="N118" i="39"/>
  <c r="N120" i="39"/>
  <c r="N121" i="39"/>
  <c r="N122" i="39"/>
  <c r="N123" i="39"/>
  <c r="N124" i="39"/>
  <c r="N125" i="39"/>
  <c r="N126" i="39"/>
  <c r="N130" i="39"/>
  <c r="N131" i="39"/>
  <c r="N132" i="39"/>
  <c r="N134" i="39"/>
  <c r="N135" i="39"/>
  <c r="N136" i="39"/>
  <c r="N137" i="39"/>
  <c r="N138" i="39"/>
  <c r="N139" i="39"/>
  <c r="N140" i="39"/>
  <c r="N144" i="39"/>
  <c r="N145" i="39"/>
  <c r="N146" i="39"/>
  <c r="M8" i="39"/>
  <c r="M9" i="39"/>
  <c r="M10" i="39"/>
  <c r="M11" i="39"/>
  <c r="M12" i="39"/>
  <c r="M13" i="39"/>
  <c r="M16" i="39"/>
  <c r="M17" i="39"/>
  <c r="M19" i="39"/>
  <c r="M20" i="39"/>
  <c r="M21" i="39"/>
  <c r="M22" i="39"/>
  <c r="M23" i="39"/>
  <c r="M24" i="39"/>
  <c r="M25" i="39"/>
  <c r="M29" i="39"/>
  <c r="M30" i="39"/>
  <c r="M31" i="39"/>
  <c r="M33" i="39"/>
  <c r="M34" i="39"/>
  <c r="M35" i="39"/>
  <c r="M36" i="39"/>
  <c r="M37" i="39"/>
  <c r="M38" i="39"/>
  <c r="M39" i="39"/>
  <c r="M41" i="39"/>
  <c r="M43" i="39"/>
  <c r="M44" i="39"/>
  <c r="M45" i="39"/>
  <c r="M46" i="39"/>
  <c r="M47" i="39"/>
  <c r="M48" i="39"/>
  <c r="M49" i="39"/>
  <c r="M53" i="39"/>
  <c r="M55" i="39"/>
  <c r="M56" i="39"/>
  <c r="M57" i="39"/>
  <c r="M58" i="39"/>
  <c r="M59" i="39"/>
  <c r="M60" i="39"/>
  <c r="M61" i="39"/>
  <c r="M65" i="39"/>
  <c r="M67" i="39"/>
  <c r="M68" i="39"/>
  <c r="M69" i="39"/>
  <c r="M70" i="39"/>
  <c r="M71" i="39"/>
  <c r="M72" i="39"/>
  <c r="M73" i="39"/>
  <c r="M77" i="39"/>
  <c r="M78" i="39"/>
  <c r="M79" i="39"/>
  <c r="M81" i="39"/>
  <c r="M82" i="39"/>
  <c r="M83" i="39"/>
  <c r="M84" i="39"/>
  <c r="M85" i="39"/>
  <c r="M86" i="39"/>
  <c r="M87" i="39"/>
  <c r="M91" i="39"/>
  <c r="M92" i="39"/>
  <c r="M93" i="39"/>
  <c r="M95" i="39"/>
  <c r="M96" i="39"/>
  <c r="M97" i="39"/>
  <c r="M98" i="39"/>
  <c r="M99" i="39"/>
  <c r="M100" i="39"/>
  <c r="M101" i="39"/>
  <c r="M104" i="39"/>
  <c r="M106" i="39"/>
  <c r="M107" i="39"/>
  <c r="M108" i="39"/>
  <c r="M109" i="39"/>
  <c r="M110" i="39"/>
  <c r="M111" i="39"/>
  <c r="M112" i="39"/>
  <c r="M116" i="39"/>
  <c r="M117" i="39"/>
  <c r="M118" i="39"/>
  <c r="M120" i="39"/>
  <c r="M121" i="39"/>
  <c r="M122" i="39"/>
  <c r="M123" i="39"/>
  <c r="M124" i="39"/>
  <c r="M125" i="39"/>
  <c r="M126" i="39"/>
  <c r="M130" i="39"/>
  <c r="M131" i="39"/>
  <c r="M132" i="39"/>
  <c r="M134" i="39"/>
  <c r="M135" i="39"/>
  <c r="M136" i="39"/>
  <c r="M137" i="39"/>
  <c r="M138" i="39"/>
  <c r="M139" i="39"/>
  <c r="M140" i="39"/>
  <c r="M144" i="39"/>
  <c r="M145" i="39"/>
  <c r="M146" i="39"/>
  <c r="L8" i="39"/>
  <c r="L9" i="39"/>
  <c r="L10" i="39"/>
  <c r="L11" i="39"/>
  <c r="L12" i="39"/>
  <c r="L13" i="39"/>
  <c r="L16" i="39"/>
  <c r="L17" i="39"/>
  <c r="L19" i="39"/>
  <c r="L20" i="39"/>
  <c r="L21" i="39"/>
  <c r="L22" i="39"/>
  <c r="L23" i="39"/>
  <c r="L24" i="39"/>
  <c r="L25" i="39"/>
  <c r="L29" i="39"/>
  <c r="L30" i="39"/>
  <c r="L31" i="39"/>
  <c r="L33" i="39"/>
  <c r="L34" i="39"/>
  <c r="L35" i="39"/>
  <c r="L36" i="39"/>
  <c r="L37" i="39"/>
  <c r="L38" i="39"/>
  <c r="L39" i="39"/>
  <c r="L41" i="39"/>
  <c r="L43" i="39"/>
  <c r="L44" i="39"/>
  <c r="L45" i="39"/>
  <c r="L46" i="39"/>
  <c r="L47" i="39"/>
  <c r="L48" i="39"/>
  <c r="L49" i="39"/>
  <c r="L53" i="39"/>
  <c r="L55" i="39"/>
  <c r="L56" i="39"/>
  <c r="L57" i="39"/>
  <c r="L58" i="39"/>
  <c r="L59" i="39"/>
  <c r="L60" i="39"/>
  <c r="L61" i="39"/>
  <c r="L65" i="39"/>
  <c r="L67" i="39"/>
  <c r="L68" i="39"/>
  <c r="L69" i="39"/>
  <c r="L70" i="39"/>
  <c r="L71" i="39"/>
  <c r="L72" i="39"/>
  <c r="L73" i="39"/>
  <c r="L77" i="39"/>
  <c r="L78" i="39"/>
  <c r="L79" i="39"/>
  <c r="L81" i="39"/>
  <c r="L82" i="39"/>
  <c r="L83" i="39"/>
  <c r="L84" i="39"/>
  <c r="L85" i="39"/>
  <c r="L86" i="39"/>
  <c r="L87" i="39"/>
  <c r="L91" i="39"/>
  <c r="L92" i="39"/>
  <c r="L93" i="39"/>
  <c r="L95" i="39"/>
  <c r="L96" i="39"/>
  <c r="L97" i="39"/>
  <c r="L98" i="39"/>
  <c r="L99" i="39"/>
  <c r="L100" i="39"/>
  <c r="L101" i="39"/>
  <c r="L104" i="39"/>
  <c r="L106" i="39"/>
  <c r="L107" i="39"/>
  <c r="L108" i="39"/>
  <c r="L109" i="39"/>
  <c r="L110" i="39"/>
  <c r="L111" i="39"/>
  <c r="L112" i="39"/>
  <c r="L116" i="39"/>
  <c r="L117" i="39"/>
  <c r="L118" i="39"/>
  <c r="L120" i="39"/>
  <c r="L121" i="39"/>
  <c r="L122" i="39"/>
  <c r="L123" i="39"/>
  <c r="L124" i="39"/>
  <c r="L125" i="39"/>
  <c r="L126" i="39"/>
  <c r="L130" i="39"/>
  <c r="L131" i="39"/>
  <c r="L132" i="39"/>
  <c r="L134" i="39"/>
  <c r="L135" i="39"/>
  <c r="L136" i="39"/>
  <c r="L137" i="39"/>
  <c r="L138" i="39"/>
  <c r="L139" i="39"/>
  <c r="L140" i="39"/>
  <c r="L144" i="39"/>
  <c r="L145" i="39"/>
  <c r="L146" i="39"/>
  <c r="A146" i="39"/>
  <c r="A145" i="39"/>
  <c r="A144" i="39"/>
  <c r="A140" i="39"/>
  <c r="A139" i="39"/>
  <c r="A138" i="39"/>
  <c r="A137" i="39"/>
  <c r="A136" i="39"/>
  <c r="A135" i="39"/>
  <c r="A134" i="39"/>
  <c r="A132" i="39"/>
  <c r="A131" i="39"/>
  <c r="A130" i="39"/>
  <c r="A126" i="39"/>
  <c r="A125" i="39"/>
  <c r="A124" i="39"/>
  <c r="A123" i="39"/>
  <c r="A122" i="39"/>
  <c r="A121" i="39"/>
  <c r="A120" i="39"/>
  <c r="A118" i="39"/>
  <c r="A117" i="39"/>
  <c r="A116" i="39"/>
  <c r="A112" i="39"/>
  <c r="A111" i="39"/>
  <c r="A110" i="39"/>
  <c r="A109" i="39"/>
  <c r="A108" i="39"/>
  <c r="A107" i="39"/>
  <c r="A106" i="39"/>
  <c r="A104" i="39"/>
  <c r="A101" i="39"/>
  <c r="A100" i="39"/>
  <c r="A99" i="39"/>
  <c r="A98" i="39"/>
  <c r="A97" i="39"/>
  <c r="A96" i="39"/>
  <c r="A95" i="39"/>
  <c r="A93" i="39"/>
  <c r="A92" i="39"/>
  <c r="A91" i="39"/>
  <c r="A87" i="39"/>
  <c r="A86" i="39"/>
  <c r="A85" i="39"/>
  <c r="A84" i="39"/>
  <c r="A83" i="39"/>
  <c r="A82" i="39"/>
  <c r="A81" i="39"/>
  <c r="A79" i="39"/>
  <c r="A78" i="39"/>
  <c r="A77" i="39"/>
  <c r="A73" i="39"/>
  <c r="A72" i="39"/>
  <c r="A71" i="39"/>
  <c r="A70" i="39"/>
  <c r="A69" i="39"/>
  <c r="A68" i="39"/>
  <c r="A67" i="39"/>
  <c r="A65" i="39"/>
  <c r="A61" i="39"/>
  <c r="A60" i="39"/>
  <c r="A59" i="39"/>
  <c r="A58" i="39"/>
  <c r="A57" i="39"/>
  <c r="A56" i="39"/>
  <c r="A55" i="39"/>
  <c r="A53" i="39"/>
  <c r="A49" i="39"/>
  <c r="A48" i="39"/>
  <c r="A47" i="39"/>
  <c r="A46" i="39"/>
  <c r="A45" i="39"/>
  <c r="A44" i="39"/>
  <c r="A43" i="39"/>
  <c r="A41" i="39"/>
  <c r="A39" i="39"/>
  <c r="A38" i="39"/>
  <c r="A37" i="39"/>
  <c r="A36" i="39"/>
  <c r="A35" i="39"/>
  <c r="A34" i="39"/>
  <c r="A33" i="39"/>
  <c r="A31" i="39"/>
  <c r="A30" i="39"/>
  <c r="A29" i="39"/>
  <c r="A25" i="39"/>
  <c r="A24" i="39"/>
  <c r="A23" i="39"/>
  <c r="A22" i="39"/>
  <c r="A21" i="39"/>
  <c r="A20" i="39"/>
  <c r="A19" i="39"/>
  <c r="A8" i="39"/>
  <c r="A9" i="39"/>
  <c r="A10" i="39"/>
  <c r="A11" i="39"/>
  <c r="A12" i="39"/>
  <c r="A13" i="39"/>
  <c r="A16" i="39"/>
  <c r="A17" i="39"/>
  <c r="A133" i="39"/>
  <c r="A119" i="39"/>
  <c r="A105" i="39"/>
  <c r="C15" i="25"/>
  <c r="C14" i="25"/>
  <c r="C13" i="25"/>
  <c r="C11" i="25"/>
  <c r="C10" i="25"/>
  <c r="C9" i="25"/>
  <c r="C8" i="25"/>
  <c r="C7" i="25"/>
  <c r="C4" i="25"/>
  <c r="C4" i="39"/>
  <c r="C5" i="39" s="1"/>
  <c r="T4" i="42"/>
  <c r="S4" i="42"/>
  <c r="R4" i="42"/>
  <c r="Q4" i="42"/>
  <c r="P4" i="42"/>
  <c r="O4" i="42"/>
  <c r="N4" i="42"/>
  <c r="M4" i="42"/>
  <c r="L4" i="42"/>
  <c r="K4" i="42"/>
  <c r="J4" i="42"/>
  <c r="I4" i="42"/>
  <c r="H4" i="42"/>
  <c r="G4" i="42"/>
  <c r="F4" i="42"/>
  <c r="E4" i="42"/>
  <c r="D4" i="42"/>
  <c r="C4" i="42"/>
  <c r="A105" i="41"/>
  <c r="A94" i="41"/>
  <c r="A80" i="41"/>
  <c r="A66" i="41"/>
  <c r="A54" i="41"/>
  <c r="A42" i="41"/>
  <c r="A32" i="41"/>
  <c r="A18" i="41"/>
  <c r="T7" i="41"/>
  <c r="S7" i="41"/>
  <c r="R7" i="41"/>
  <c r="Q7" i="41"/>
  <c r="P7" i="41"/>
  <c r="O7" i="41"/>
  <c r="N7" i="41"/>
  <c r="M7" i="41"/>
  <c r="L7" i="41"/>
  <c r="A7" i="41"/>
  <c r="A6" i="41"/>
  <c r="T4" i="41"/>
  <c r="S4" i="41"/>
  <c r="R4" i="41"/>
  <c r="Q4" i="41"/>
  <c r="P4" i="41"/>
  <c r="O4" i="41"/>
  <c r="N4" i="41"/>
  <c r="M4" i="41"/>
  <c r="L4" i="41"/>
  <c r="K4" i="41"/>
  <c r="J4" i="41"/>
  <c r="I4" i="41"/>
  <c r="H4" i="41"/>
  <c r="G4" i="41"/>
  <c r="F4" i="41"/>
  <c r="E4" i="41"/>
  <c r="D4" i="41"/>
  <c r="C4" i="41"/>
  <c r="C5" i="41" s="1"/>
  <c r="C17" i="41" s="1"/>
  <c r="T7" i="39"/>
  <c r="T4" i="39"/>
  <c r="S7" i="39"/>
  <c r="R7" i="39"/>
  <c r="Q7" i="39"/>
  <c r="P7" i="39"/>
  <c r="O7" i="39"/>
  <c r="N7" i="39"/>
  <c r="M7" i="39"/>
  <c r="L7" i="39"/>
  <c r="A18" i="39"/>
  <c r="A32" i="39"/>
  <c r="A42" i="39"/>
  <c r="A54" i="39"/>
  <c r="A66" i="39"/>
  <c r="A80" i="39"/>
  <c r="A94" i="39"/>
  <c r="A6" i="39"/>
  <c r="S4" i="39"/>
  <c r="R4" i="39"/>
  <c r="Q4" i="39"/>
  <c r="P4" i="39"/>
  <c r="O4" i="39"/>
  <c r="N4" i="39"/>
  <c r="M4" i="39"/>
  <c r="L4" i="39"/>
  <c r="K4" i="39"/>
  <c r="J4" i="39"/>
  <c r="I4" i="39"/>
  <c r="H4" i="39"/>
  <c r="G4" i="39"/>
  <c r="F4" i="39"/>
  <c r="E4" i="39"/>
  <c r="D4" i="39"/>
  <c r="AJ3" i="38"/>
  <c r="AJ4" i="38"/>
  <c r="AH3" i="38"/>
  <c r="AH4" i="38"/>
  <c r="AF3" i="38"/>
  <c r="AF4" i="38"/>
  <c r="AD3" i="38"/>
  <c r="AD4" i="38"/>
  <c r="AB3" i="38"/>
  <c r="AB4" i="38"/>
  <c r="Z4" i="38"/>
  <c r="Z3" i="38"/>
  <c r="X3" i="38"/>
  <c r="X4" i="38"/>
  <c r="V3" i="38"/>
  <c r="V4" i="38"/>
  <c r="F4" i="38"/>
  <c r="D4" i="38"/>
  <c r="T3" i="38"/>
  <c r="T4" i="38"/>
  <c r="R3" i="38"/>
  <c r="R4" i="38"/>
  <c r="P3" i="38"/>
  <c r="P4" i="38"/>
  <c r="N3" i="38"/>
  <c r="N4" i="38"/>
  <c r="L3" i="38"/>
  <c r="L4" i="38"/>
  <c r="J3" i="38"/>
  <c r="J4" i="38"/>
  <c r="H3" i="38"/>
  <c r="H4" i="38"/>
  <c r="F3" i="38"/>
  <c r="D3" i="38"/>
  <c r="G5" i="39" l="1"/>
  <c r="G5" i="42"/>
  <c r="G9" i="42" s="1"/>
  <c r="D5" i="41"/>
  <c r="C5" i="42"/>
  <c r="C82" i="42" s="1"/>
  <c r="D5" i="42"/>
  <c r="D48" i="42" s="1"/>
  <c r="D5" i="39"/>
  <c r="D128" i="39" s="1"/>
  <c r="I5" i="41"/>
  <c r="I142" i="41" s="1"/>
  <c r="E5" i="39"/>
  <c r="E84" i="39" s="1"/>
  <c r="J5" i="41"/>
  <c r="J21" i="41" s="1"/>
  <c r="E5" i="42"/>
  <c r="E113" i="42" s="1"/>
  <c r="F5" i="39"/>
  <c r="F143" i="39" s="1"/>
  <c r="K5" i="41"/>
  <c r="K23" i="41" s="1"/>
  <c r="F5" i="42"/>
  <c r="F52" i="42" s="1"/>
  <c r="H5" i="39"/>
  <c r="H102" i="39" s="1"/>
  <c r="E5" i="41"/>
  <c r="E97" i="41" s="1"/>
  <c r="H5" i="42"/>
  <c r="H75" i="42" s="1"/>
  <c r="I5" i="39"/>
  <c r="F5" i="41"/>
  <c r="F103" i="41" s="1"/>
  <c r="I5" i="42"/>
  <c r="I40" i="42" s="1"/>
  <c r="J5" i="39"/>
  <c r="G5" i="41"/>
  <c r="G112" i="41" s="1"/>
  <c r="J5" i="42"/>
  <c r="J23" i="42" s="1"/>
  <c r="K5" i="39"/>
  <c r="K14" i="39" s="1"/>
  <c r="K5" i="42"/>
  <c r="K52" i="42" s="1"/>
  <c r="C50" i="42"/>
  <c r="C127" i="42"/>
  <c r="C88" i="42"/>
  <c r="C114" i="42"/>
  <c r="C143" i="42"/>
  <c r="C76" i="42"/>
  <c r="C90" i="42"/>
  <c r="C75" i="42"/>
  <c r="C128" i="42"/>
  <c r="G129" i="42"/>
  <c r="G51" i="42"/>
  <c r="G14" i="42"/>
  <c r="G63" i="42"/>
  <c r="G26" i="42"/>
  <c r="G50" i="42"/>
  <c r="G40" i="42"/>
  <c r="G141" i="42"/>
  <c r="G113" i="42"/>
  <c r="G102" i="42"/>
  <c r="G64" i="42"/>
  <c r="D52" i="42"/>
  <c r="D27" i="42"/>
  <c r="D89" i="42"/>
  <c r="D103" i="42"/>
  <c r="C43" i="42"/>
  <c r="C13" i="42"/>
  <c r="C20" i="42"/>
  <c r="F26" i="42"/>
  <c r="J23" i="41"/>
  <c r="C46" i="41"/>
  <c r="C91" i="41"/>
  <c r="K116" i="41"/>
  <c r="K37" i="41"/>
  <c r="C101" i="41"/>
  <c r="C86" i="41"/>
  <c r="C31" i="41"/>
  <c r="J116" i="41"/>
  <c r="K21" i="41"/>
  <c r="C81" i="41"/>
  <c r="C29" i="41"/>
  <c r="J84" i="41"/>
  <c r="C68" i="41"/>
  <c r="C21" i="41"/>
  <c r="J70" i="41"/>
  <c r="K83" i="41"/>
  <c r="C65" i="41"/>
  <c r="C10" i="41"/>
  <c r="J69" i="41"/>
  <c r="K70" i="41"/>
  <c r="C109" i="41"/>
  <c r="C59" i="41"/>
  <c r="C8" i="41"/>
  <c r="E68" i="41"/>
  <c r="K69" i="41"/>
  <c r="C107" i="41"/>
  <c r="C48" i="41"/>
  <c r="J36" i="41"/>
  <c r="D115" i="41"/>
  <c r="D64" i="41"/>
  <c r="D28" i="41"/>
  <c r="D14" i="41"/>
  <c r="D127" i="41"/>
  <c r="D88" i="41"/>
  <c r="D52" i="41"/>
  <c r="D142" i="41"/>
  <c r="D128" i="41"/>
  <c r="D90" i="41"/>
  <c r="D76" i="41"/>
  <c r="D51" i="41"/>
  <c r="D27" i="41"/>
  <c r="D89" i="41"/>
  <c r="D40" i="41"/>
  <c r="D129" i="41"/>
  <c r="D114" i="41"/>
  <c r="D63" i="41"/>
  <c r="D75" i="41"/>
  <c r="D26" i="41"/>
  <c r="D62" i="41"/>
  <c r="D143" i="41"/>
  <c r="D141" i="41"/>
  <c r="D103" i="41"/>
  <c r="D50" i="41"/>
  <c r="D102" i="41"/>
  <c r="D113" i="41"/>
  <c r="D74" i="41"/>
  <c r="D15" i="41"/>
  <c r="D110" i="41"/>
  <c r="D95" i="41"/>
  <c r="D73" i="41"/>
  <c r="D56" i="41"/>
  <c r="D34" i="41"/>
  <c r="C108" i="41"/>
  <c r="C87" i="41"/>
  <c r="C67" i="41"/>
  <c r="C47" i="41"/>
  <c r="C30" i="41"/>
  <c r="C9" i="41"/>
  <c r="D106" i="41"/>
  <c r="D93" i="41"/>
  <c r="D70" i="41"/>
  <c r="D55" i="41"/>
  <c r="D33" i="41"/>
  <c r="J83" i="41"/>
  <c r="K112" i="41"/>
  <c r="K82" i="41"/>
  <c r="K49" i="41"/>
  <c r="D104" i="41"/>
  <c r="D31" i="41"/>
  <c r="D68" i="41"/>
  <c r="C100" i="41"/>
  <c r="C79" i="41"/>
  <c r="C58" i="41"/>
  <c r="C20" i="41"/>
  <c r="D117" i="41"/>
  <c r="D84" i="41"/>
  <c r="D67" i="41"/>
  <c r="D45" i="41"/>
  <c r="D21" i="41"/>
  <c r="J68" i="41"/>
  <c r="J22" i="41"/>
  <c r="K101" i="41"/>
  <c r="K36" i="41"/>
  <c r="D92" i="41"/>
  <c r="C99" i="41"/>
  <c r="C78" i="41"/>
  <c r="C57" i="41"/>
  <c r="C39" i="41"/>
  <c r="C19" i="41"/>
  <c r="D116" i="41"/>
  <c r="D101" i="41"/>
  <c r="D83" i="41"/>
  <c r="D59" i="41"/>
  <c r="D41" i="41"/>
  <c r="D20" i="41"/>
  <c r="J53" i="41"/>
  <c r="K97" i="41"/>
  <c r="K35" i="41"/>
  <c r="D47" i="41"/>
  <c r="D10" i="41"/>
  <c r="D46" i="41"/>
  <c r="J12" i="41"/>
  <c r="J113" i="41"/>
  <c r="J74" i="41"/>
  <c r="J15" i="41"/>
  <c r="J143" i="41"/>
  <c r="J129" i="41"/>
  <c r="J102" i="41"/>
  <c r="J88" i="41"/>
  <c r="J52" i="41"/>
  <c r="J115" i="41"/>
  <c r="J64" i="41"/>
  <c r="J28" i="41"/>
  <c r="J14" i="41"/>
  <c r="J127" i="41"/>
  <c r="J90" i="41"/>
  <c r="J76" i="41"/>
  <c r="J63" i="41"/>
  <c r="J62" i="41"/>
  <c r="J142" i="41"/>
  <c r="J128" i="41"/>
  <c r="J51" i="41"/>
  <c r="J27" i="41"/>
  <c r="J114" i="41"/>
  <c r="J89" i="41"/>
  <c r="J40" i="41"/>
  <c r="J141" i="41"/>
  <c r="J103" i="41"/>
  <c r="J75" i="41"/>
  <c r="J26" i="41"/>
  <c r="J50" i="41"/>
  <c r="C118" i="41"/>
  <c r="C98" i="41"/>
  <c r="C77" i="41"/>
  <c r="C56" i="41"/>
  <c r="C38" i="41"/>
  <c r="D112" i="41"/>
  <c r="D97" i="41"/>
  <c r="D82" i="41"/>
  <c r="D58" i="41"/>
  <c r="D19" i="41"/>
  <c r="J101" i="41"/>
  <c r="J10" i="41"/>
  <c r="K85" i="41"/>
  <c r="K53" i="41"/>
  <c r="D69" i="41"/>
  <c r="D85" i="41"/>
  <c r="D30" i="41"/>
  <c r="C13" i="41"/>
  <c r="C143" i="41"/>
  <c r="C129" i="41"/>
  <c r="C102" i="41"/>
  <c r="C88" i="41"/>
  <c r="C52" i="41"/>
  <c r="C75" i="41"/>
  <c r="C115" i="41"/>
  <c r="C64" i="41"/>
  <c r="C28" i="41"/>
  <c r="C14" i="41"/>
  <c r="C26" i="41"/>
  <c r="C113" i="41"/>
  <c r="C142" i="41"/>
  <c r="C128" i="41"/>
  <c r="C90" i="41"/>
  <c r="C76" i="41"/>
  <c r="C51" i="41"/>
  <c r="C27" i="41"/>
  <c r="C63" i="41"/>
  <c r="C141" i="41"/>
  <c r="C103" i="41"/>
  <c r="C114" i="41"/>
  <c r="C74" i="41"/>
  <c r="C15" i="41"/>
  <c r="C127" i="41"/>
  <c r="C89" i="41"/>
  <c r="C62" i="41"/>
  <c r="C50" i="41"/>
  <c r="C40" i="41"/>
  <c r="K13" i="41"/>
  <c r="K143" i="41"/>
  <c r="K129" i="41"/>
  <c r="K102" i="41"/>
  <c r="K88" i="41"/>
  <c r="K52" i="41"/>
  <c r="K113" i="41"/>
  <c r="K115" i="41"/>
  <c r="K64" i="41"/>
  <c r="K28" i="41"/>
  <c r="K14" i="41"/>
  <c r="K103" i="41"/>
  <c r="K74" i="41"/>
  <c r="K142" i="41"/>
  <c r="K128" i="41"/>
  <c r="K90" i="41"/>
  <c r="K76" i="41"/>
  <c r="K51" i="41"/>
  <c r="K27" i="41"/>
  <c r="K114" i="41"/>
  <c r="K141" i="41"/>
  <c r="K15" i="41"/>
  <c r="K63" i="41"/>
  <c r="K75" i="41"/>
  <c r="K26" i="41"/>
  <c r="K127" i="41"/>
  <c r="K89" i="41"/>
  <c r="K62" i="41"/>
  <c r="K50" i="41"/>
  <c r="K40" i="41"/>
  <c r="C110" i="41"/>
  <c r="C92" i="41"/>
  <c r="C69" i="41"/>
  <c r="C49" i="41"/>
  <c r="C33" i="41"/>
  <c r="C11" i="41"/>
  <c r="D111" i="41"/>
  <c r="D96" i="41"/>
  <c r="D81" i="41"/>
  <c r="D57" i="41"/>
  <c r="D37" i="41"/>
  <c r="D17" i="41"/>
  <c r="J91" i="41"/>
  <c r="K117" i="41"/>
  <c r="K84" i="41"/>
  <c r="K22" i="41"/>
  <c r="K76" i="39"/>
  <c r="K51" i="39"/>
  <c r="D89" i="39"/>
  <c r="D115" i="39"/>
  <c r="C17" i="39"/>
  <c r="C142" i="39"/>
  <c r="C128" i="39"/>
  <c r="C90" i="39"/>
  <c r="C76" i="39"/>
  <c r="C51" i="39"/>
  <c r="C114" i="39"/>
  <c r="C63" i="39"/>
  <c r="C28" i="39"/>
  <c r="C15" i="39"/>
  <c r="C141" i="39"/>
  <c r="C103" i="39"/>
  <c r="C75" i="39"/>
  <c r="C64" i="39"/>
  <c r="C127" i="39"/>
  <c r="C89" i="39"/>
  <c r="C62" i="39"/>
  <c r="C50" i="39"/>
  <c r="C27" i="39"/>
  <c r="C14" i="39"/>
  <c r="C40" i="39"/>
  <c r="C113" i="39"/>
  <c r="C74" i="39"/>
  <c r="C143" i="39"/>
  <c r="C129" i="39"/>
  <c r="C102" i="39"/>
  <c r="C88" i="39"/>
  <c r="C52" i="39"/>
  <c r="C26" i="39"/>
  <c r="C115" i="39"/>
  <c r="G113" i="39"/>
  <c r="G74" i="39"/>
  <c r="G143" i="39"/>
  <c r="G129" i="39"/>
  <c r="G102" i="39"/>
  <c r="G88" i="39"/>
  <c r="G52" i="39"/>
  <c r="G26" i="39"/>
  <c r="G115" i="39"/>
  <c r="G64" i="39"/>
  <c r="G40" i="39"/>
  <c r="G75" i="39"/>
  <c r="G103" i="39"/>
  <c r="G142" i="39"/>
  <c r="G128" i="39"/>
  <c r="G90" i="39"/>
  <c r="G76" i="39"/>
  <c r="G51" i="39"/>
  <c r="G89" i="39"/>
  <c r="G14" i="39"/>
  <c r="G114" i="39"/>
  <c r="G63" i="39"/>
  <c r="G28" i="39"/>
  <c r="G15" i="39"/>
  <c r="G141" i="39"/>
  <c r="G127" i="39"/>
  <c r="G62" i="39"/>
  <c r="G50" i="39"/>
  <c r="G27" i="39"/>
  <c r="H114" i="39"/>
  <c r="I13" i="39"/>
  <c r="I115" i="39"/>
  <c r="I64" i="39"/>
  <c r="I113" i="39"/>
  <c r="I102" i="39"/>
  <c r="I142" i="39"/>
  <c r="I128" i="39"/>
  <c r="I90" i="39"/>
  <c r="I76" i="39"/>
  <c r="I51" i="39"/>
  <c r="I88" i="39"/>
  <c r="I114" i="39"/>
  <c r="I63" i="39"/>
  <c r="I28" i="39"/>
  <c r="I15" i="39"/>
  <c r="I74" i="39"/>
  <c r="I26" i="39"/>
  <c r="I141" i="39"/>
  <c r="I103" i="39"/>
  <c r="I75" i="39"/>
  <c r="I40" i="39"/>
  <c r="I129" i="39"/>
  <c r="I52" i="39"/>
  <c r="I127" i="39"/>
  <c r="I89" i="39"/>
  <c r="I62" i="39"/>
  <c r="I50" i="39"/>
  <c r="I27" i="39"/>
  <c r="I14" i="39"/>
  <c r="I143" i="39"/>
  <c r="J30" i="39"/>
  <c r="J129" i="39"/>
  <c r="J26" i="39"/>
  <c r="J142" i="39"/>
  <c r="J128" i="39"/>
  <c r="J90" i="39"/>
  <c r="J76" i="39"/>
  <c r="J51" i="39"/>
  <c r="J114" i="39"/>
  <c r="J63" i="39"/>
  <c r="J28" i="39"/>
  <c r="J15" i="39"/>
  <c r="J141" i="39"/>
  <c r="J103" i="39"/>
  <c r="J75" i="39"/>
  <c r="J115" i="39"/>
  <c r="J127" i="39"/>
  <c r="J89" i="39"/>
  <c r="J62" i="39"/>
  <c r="J50" i="39"/>
  <c r="J27" i="39"/>
  <c r="J14" i="39"/>
  <c r="J52" i="39"/>
  <c r="J113" i="39"/>
  <c r="J74" i="39"/>
  <c r="J40" i="39"/>
  <c r="J143" i="39"/>
  <c r="J102" i="39"/>
  <c r="J88" i="39"/>
  <c r="J64" i="39"/>
  <c r="G136" i="42"/>
  <c r="G130" i="42"/>
  <c r="G144" i="42"/>
  <c r="G124" i="42"/>
  <c r="G138" i="42"/>
  <c r="G132" i="42"/>
  <c r="G121" i="42"/>
  <c r="G146" i="42"/>
  <c r="G135" i="42"/>
  <c r="G126" i="42"/>
  <c r="G140" i="42"/>
  <c r="G123" i="42"/>
  <c r="G139" i="42"/>
  <c r="G122" i="42"/>
  <c r="G137" i="42"/>
  <c r="G131" i="42"/>
  <c r="G120" i="42"/>
  <c r="G145" i="42"/>
  <c r="G134" i="42"/>
  <c r="G125" i="42"/>
  <c r="G117" i="42"/>
  <c r="G106" i="42"/>
  <c r="G100" i="42"/>
  <c r="G83" i="42"/>
  <c r="G77" i="42"/>
  <c r="G59" i="42"/>
  <c r="G53" i="42"/>
  <c r="G44" i="42"/>
  <c r="G39" i="42"/>
  <c r="G111" i="42"/>
  <c r="G97" i="42"/>
  <c r="G91" i="42"/>
  <c r="G71" i="42"/>
  <c r="G65" i="42"/>
  <c r="G56" i="42"/>
  <c r="G49" i="42"/>
  <c r="G36" i="42"/>
  <c r="G30" i="42"/>
  <c r="G108" i="42"/>
  <c r="G85" i="42"/>
  <c r="G79" i="42"/>
  <c r="G68" i="42"/>
  <c r="G61" i="42"/>
  <c r="G46" i="42"/>
  <c r="G33" i="42"/>
  <c r="G24" i="42"/>
  <c r="G116" i="42"/>
  <c r="G99" i="42"/>
  <c r="G93" i="42"/>
  <c r="G82" i="42"/>
  <c r="G73" i="42"/>
  <c r="G58" i="42"/>
  <c r="G43" i="42"/>
  <c r="G38" i="42"/>
  <c r="G110" i="42"/>
  <c r="G104" i="42"/>
  <c r="G96" i="42"/>
  <c r="G87" i="42"/>
  <c r="G70" i="42"/>
  <c r="G55" i="42"/>
  <c r="G48" i="42"/>
  <c r="G35" i="42"/>
  <c r="G118" i="42"/>
  <c r="G107" i="42"/>
  <c r="G101" i="42"/>
  <c r="G84" i="42"/>
  <c r="G78" i="42"/>
  <c r="G67" i="42"/>
  <c r="G60" i="42"/>
  <c r="G45" i="42"/>
  <c r="G112" i="42"/>
  <c r="G98" i="42"/>
  <c r="G92" i="42"/>
  <c r="G81" i="42"/>
  <c r="G72" i="42"/>
  <c r="G57" i="42"/>
  <c r="G37" i="42"/>
  <c r="G31" i="42"/>
  <c r="C8" i="42"/>
  <c r="G12" i="42"/>
  <c r="D13" i="42"/>
  <c r="C17" i="42"/>
  <c r="G19" i="42"/>
  <c r="D20" i="42"/>
  <c r="C23" i="42"/>
  <c r="G25" i="42"/>
  <c r="D55" i="42"/>
  <c r="G86" i="42"/>
  <c r="G7" i="42"/>
  <c r="D8" i="42"/>
  <c r="F10" i="42"/>
  <c r="C11" i="42"/>
  <c r="D17" i="42"/>
  <c r="G22" i="42"/>
  <c r="D23" i="42"/>
  <c r="C58" i="42"/>
  <c r="D70" i="42"/>
  <c r="G95" i="42"/>
  <c r="I139" i="42"/>
  <c r="I38" i="42"/>
  <c r="I72" i="42"/>
  <c r="G10" i="42"/>
  <c r="D11" i="42"/>
  <c r="C16" i="42"/>
  <c r="C21" i="42"/>
  <c r="G34" i="42"/>
  <c r="C73" i="42"/>
  <c r="G109" i="42"/>
  <c r="J146" i="42"/>
  <c r="J38" i="42"/>
  <c r="J29" i="42"/>
  <c r="J77" i="42"/>
  <c r="J65" i="42"/>
  <c r="C9" i="42"/>
  <c r="G13" i="42"/>
  <c r="D16" i="42"/>
  <c r="G20" i="42"/>
  <c r="D21" i="42"/>
  <c r="F23" i="42"/>
  <c r="G41" i="42"/>
  <c r="D87" i="42"/>
  <c r="F130" i="42"/>
  <c r="F144" i="42"/>
  <c r="F126" i="42"/>
  <c r="F86" i="42"/>
  <c r="F25" i="42"/>
  <c r="F100" i="42"/>
  <c r="F36" i="42"/>
  <c r="F108" i="42"/>
  <c r="F33" i="42"/>
  <c r="F55" i="42"/>
  <c r="F48" i="42"/>
  <c r="F78" i="42"/>
  <c r="C140" i="42"/>
  <c r="C123" i="42"/>
  <c r="C137" i="42"/>
  <c r="C131" i="42"/>
  <c r="C120" i="42"/>
  <c r="C135" i="42"/>
  <c r="C145" i="42"/>
  <c r="C134" i="42"/>
  <c r="C125" i="42"/>
  <c r="C139" i="42"/>
  <c r="C122" i="42"/>
  <c r="C126" i="42"/>
  <c r="C136" i="42"/>
  <c r="C130" i="42"/>
  <c r="C146" i="42"/>
  <c r="C144" i="42"/>
  <c r="C124" i="42"/>
  <c r="C138" i="42"/>
  <c r="C132" i="42"/>
  <c r="C121" i="42"/>
  <c r="C110" i="42"/>
  <c r="C104" i="42"/>
  <c r="C96" i="42"/>
  <c r="C87" i="42"/>
  <c r="C70" i="42"/>
  <c r="C55" i="42"/>
  <c r="C48" i="42"/>
  <c r="C35" i="42"/>
  <c r="C29" i="42"/>
  <c r="C118" i="42"/>
  <c r="C107" i="42"/>
  <c r="C101" i="42"/>
  <c r="C84" i="42"/>
  <c r="C78" i="42"/>
  <c r="C67" i="42"/>
  <c r="C60" i="42"/>
  <c r="C45" i="42"/>
  <c r="C112" i="42"/>
  <c r="C98" i="42"/>
  <c r="C92" i="42"/>
  <c r="C81" i="42"/>
  <c r="C72" i="42"/>
  <c r="C57" i="42"/>
  <c r="C37" i="42"/>
  <c r="C31" i="42"/>
  <c r="C109" i="42"/>
  <c r="C95" i="42"/>
  <c r="C86" i="42"/>
  <c r="C69" i="42"/>
  <c r="C47" i="42"/>
  <c r="C41" i="42"/>
  <c r="C34" i="42"/>
  <c r="C25" i="42"/>
  <c r="C117" i="42"/>
  <c r="C106" i="42"/>
  <c r="C100" i="42"/>
  <c r="C83" i="42"/>
  <c r="C77" i="42"/>
  <c r="C59" i="42"/>
  <c r="C53" i="42"/>
  <c r="C44" i="42"/>
  <c r="C39" i="42"/>
  <c r="C111" i="42"/>
  <c r="C97" i="42"/>
  <c r="C91" i="42"/>
  <c r="C71" i="42"/>
  <c r="C65" i="42"/>
  <c r="C56" i="42"/>
  <c r="C49" i="42"/>
  <c r="C36" i="42"/>
  <c r="C30" i="42"/>
  <c r="C108" i="42"/>
  <c r="C85" i="42"/>
  <c r="C79" i="42"/>
  <c r="C68" i="42"/>
  <c r="C61" i="42"/>
  <c r="C46" i="42"/>
  <c r="C33" i="42"/>
  <c r="C24" i="42"/>
  <c r="G8" i="42"/>
  <c r="D9" i="42"/>
  <c r="C12" i="42"/>
  <c r="G17" i="42"/>
  <c r="C19" i="42"/>
  <c r="G23" i="42"/>
  <c r="D29" i="42"/>
  <c r="G47" i="42"/>
  <c r="C93" i="42"/>
  <c r="D137" i="42"/>
  <c r="D131" i="42"/>
  <c r="D120" i="42"/>
  <c r="D145" i="42"/>
  <c r="D134" i="42"/>
  <c r="D125" i="42"/>
  <c r="D139" i="42"/>
  <c r="D122" i="42"/>
  <c r="D123" i="42"/>
  <c r="D136" i="42"/>
  <c r="D130" i="42"/>
  <c r="D144" i="42"/>
  <c r="D124" i="42"/>
  <c r="D138" i="42"/>
  <c r="D132" i="42"/>
  <c r="D121" i="42"/>
  <c r="D146" i="42"/>
  <c r="D135" i="42"/>
  <c r="D126" i="42"/>
  <c r="D140" i="42"/>
  <c r="D118" i="42"/>
  <c r="D107" i="42"/>
  <c r="D101" i="42"/>
  <c r="D84" i="42"/>
  <c r="D78" i="42"/>
  <c r="D67" i="42"/>
  <c r="D60" i="42"/>
  <c r="D45" i="42"/>
  <c r="D112" i="42"/>
  <c r="D98" i="42"/>
  <c r="D92" i="42"/>
  <c r="D81" i="42"/>
  <c r="D72" i="42"/>
  <c r="D57" i="42"/>
  <c r="D37" i="42"/>
  <c r="D31" i="42"/>
  <c r="D109" i="42"/>
  <c r="D95" i="42"/>
  <c r="D86" i="42"/>
  <c r="D69" i="42"/>
  <c r="D47" i="42"/>
  <c r="D41" i="42"/>
  <c r="D34" i="42"/>
  <c r="D25" i="42"/>
  <c r="D117" i="42"/>
  <c r="D106" i="42"/>
  <c r="D100" i="42"/>
  <c r="D83" i="42"/>
  <c r="D77" i="42"/>
  <c r="D59" i="42"/>
  <c r="D53" i="42"/>
  <c r="D44" i="42"/>
  <c r="D39" i="42"/>
  <c r="D111" i="42"/>
  <c r="D97" i="42"/>
  <c r="D91" i="42"/>
  <c r="D71" i="42"/>
  <c r="D65" i="42"/>
  <c r="D56" i="42"/>
  <c r="D49" i="42"/>
  <c r="D36" i="42"/>
  <c r="D30" i="42"/>
  <c r="D108" i="42"/>
  <c r="D85" i="42"/>
  <c r="D79" i="42"/>
  <c r="D68" i="42"/>
  <c r="D61" i="42"/>
  <c r="D46" i="42"/>
  <c r="D33" i="42"/>
  <c r="D24" i="42"/>
  <c r="D116" i="42"/>
  <c r="D99" i="42"/>
  <c r="D93" i="42"/>
  <c r="D82" i="42"/>
  <c r="D73" i="42"/>
  <c r="D58" i="42"/>
  <c r="D43" i="42"/>
  <c r="D38" i="42"/>
  <c r="C7" i="42"/>
  <c r="J10" i="42"/>
  <c r="G11" i="42"/>
  <c r="D12" i="42"/>
  <c r="D19" i="42"/>
  <c r="F21" i="42"/>
  <c r="C22" i="42"/>
  <c r="G29" i="42"/>
  <c r="D35" i="42"/>
  <c r="C99" i="42"/>
  <c r="D104" i="42"/>
  <c r="D110" i="42"/>
  <c r="D7" i="42"/>
  <c r="C10" i="42"/>
  <c r="G16" i="42"/>
  <c r="G21" i="42"/>
  <c r="D22" i="42"/>
  <c r="C38" i="42"/>
  <c r="G69" i="42"/>
  <c r="C116" i="42"/>
  <c r="G73" i="41"/>
  <c r="I121" i="41"/>
  <c r="I116" i="41"/>
  <c r="I97" i="41"/>
  <c r="I12" i="41"/>
  <c r="I61" i="41"/>
  <c r="G131" i="41"/>
  <c r="G120" i="41"/>
  <c r="G22" i="41"/>
  <c r="G95" i="41"/>
  <c r="G84" i="41"/>
  <c r="G20" i="41"/>
  <c r="G78" i="41"/>
  <c r="G49" i="41"/>
  <c r="G99" i="41"/>
  <c r="G38" i="41"/>
  <c r="J100" i="41"/>
  <c r="J49" i="41"/>
  <c r="C85" i="41"/>
  <c r="C45" i="41"/>
  <c r="J111" i="41"/>
  <c r="J96" i="41"/>
  <c r="J81" i="41"/>
  <c r="J61" i="41"/>
  <c r="J48" i="41"/>
  <c r="J34" i="41"/>
  <c r="J16" i="41"/>
  <c r="K111" i="41"/>
  <c r="K96" i="41"/>
  <c r="K81" i="41"/>
  <c r="K61" i="41"/>
  <c r="K45" i="41"/>
  <c r="K34" i="41"/>
  <c r="K16" i="41"/>
  <c r="J35" i="41"/>
  <c r="C117" i="41"/>
  <c r="C73" i="41"/>
  <c r="C25" i="41"/>
  <c r="D140" i="41"/>
  <c r="D136" i="41"/>
  <c r="D131" i="41"/>
  <c r="D124" i="41"/>
  <c r="D120" i="41"/>
  <c r="D125" i="41"/>
  <c r="D146" i="41"/>
  <c r="D139" i="41"/>
  <c r="D135" i="41"/>
  <c r="D130" i="41"/>
  <c r="D123" i="41"/>
  <c r="D132" i="41"/>
  <c r="D137" i="41"/>
  <c r="D121" i="41"/>
  <c r="D145" i="41"/>
  <c r="D138" i="41"/>
  <c r="D134" i="41"/>
  <c r="D126" i="41"/>
  <c r="D122" i="41"/>
  <c r="D144" i="41"/>
  <c r="D13" i="41"/>
  <c r="D23" i="41"/>
  <c r="D35" i="41"/>
  <c r="D43" i="41"/>
  <c r="D61" i="41"/>
  <c r="D71" i="41"/>
  <c r="D16" i="41"/>
  <c r="D24" i="41"/>
  <c r="D36" i="41"/>
  <c r="D44" i="41"/>
  <c r="D53" i="41"/>
  <c r="D72" i="41"/>
  <c r="C116" i="41"/>
  <c r="C104" i="41"/>
  <c r="C96" i="41"/>
  <c r="C84" i="41"/>
  <c r="C72" i="41"/>
  <c r="C53" i="41"/>
  <c r="C44" i="41"/>
  <c r="C36" i="41"/>
  <c r="C24" i="41"/>
  <c r="C16" i="41"/>
  <c r="D9" i="41"/>
  <c r="D109" i="41"/>
  <c r="D100" i="41"/>
  <c r="D91" i="41"/>
  <c r="D79" i="41"/>
  <c r="D65" i="41"/>
  <c r="D29" i="41"/>
  <c r="D12" i="41"/>
  <c r="J110" i="41"/>
  <c r="J95" i="41"/>
  <c r="J79" i="41"/>
  <c r="J60" i="41"/>
  <c r="J44" i="41"/>
  <c r="J33" i="41"/>
  <c r="J13" i="41"/>
  <c r="K110" i="41"/>
  <c r="K95" i="41"/>
  <c r="K73" i="41"/>
  <c r="K60" i="41"/>
  <c r="K44" i="41"/>
  <c r="K33" i="41"/>
  <c r="J82" i="41"/>
  <c r="J20" i="41"/>
  <c r="K137" i="41"/>
  <c r="K140" i="41"/>
  <c r="K136" i="41"/>
  <c r="K131" i="41"/>
  <c r="K124" i="41"/>
  <c r="K120" i="41"/>
  <c r="K121" i="41"/>
  <c r="K146" i="41"/>
  <c r="K139" i="41"/>
  <c r="K135" i="41"/>
  <c r="K130" i="41"/>
  <c r="K123" i="41"/>
  <c r="K145" i="41"/>
  <c r="K138" i="41"/>
  <c r="K134" i="41"/>
  <c r="K126" i="41"/>
  <c r="K122" i="41"/>
  <c r="K144" i="41"/>
  <c r="K132" i="41"/>
  <c r="K125" i="41"/>
  <c r="K8" i="41"/>
  <c r="K17" i="41"/>
  <c r="K29" i="41"/>
  <c r="K38" i="41"/>
  <c r="K46" i="41"/>
  <c r="K56" i="41"/>
  <c r="K65" i="41"/>
  <c r="K77" i="41"/>
  <c r="K86" i="41"/>
  <c r="K98" i="41"/>
  <c r="K107" i="41"/>
  <c r="K118" i="41"/>
  <c r="K9" i="41"/>
  <c r="K19" i="41"/>
  <c r="K30" i="41"/>
  <c r="K39" i="41"/>
  <c r="K47" i="41"/>
  <c r="K57" i="41"/>
  <c r="K67" i="41"/>
  <c r="K78" i="41"/>
  <c r="K87" i="41"/>
  <c r="K99" i="41"/>
  <c r="K108" i="41"/>
  <c r="K10" i="41"/>
  <c r="K20" i="41"/>
  <c r="K31" i="41"/>
  <c r="K48" i="41"/>
  <c r="K58" i="41"/>
  <c r="K68" i="41"/>
  <c r="K79" i="41"/>
  <c r="K91" i="41"/>
  <c r="K100" i="41"/>
  <c r="K109" i="41"/>
  <c r="C97" i="41"/>
  <c r="C55" i="41"/>
  <c r="E132" i="41"/>
  <c r="E59" i="41"/>
  <c r="C112" i="41"/>
  <c r="C95" i="41"/>
  <c r="C83" i="41"/>
  <c r="C71" i="41"/>
  <c r="C61" i="41"/>
  <c r="C43" i="41"/>
  <c r="C35" i="41"/>
  <c r="C23" i="41"/>
  <c r="D8" i="41"/>
  <c r="D108" i="41"/>
  <c r="D99" i="41"/>
  <c r="D87" i="41"/>
  <c r="D78" i="41"/>
  <c r="D49" i="41"/>
  <c r="D39" i="41"/>
  <c r="D25" i="41"/>
  <c r="D11" i="41"/>
  <c r="E39" i="41"/>
  <c r="J109" i="41"/>
  <c r="J93" i="41"/>
  <c r="J72" i="41"/>
  <c r="J59" i="41"/>
  <c r="J43" i="41"/>
  <c r="J31" i="41"/>
  <c r="K106" i="41"/>
  <c r="K93" i="41"/>
  <c r="K72" i="41"/>
  <c r="K59" i="41"/>
  <c r="K43" i="41"/>
  <c r="K25" i="41"/>
  <c r="K12" i="41"/>
  <c r="J144" i="41"/>
  <c r="J137" i="41"/>
  <c r="J132" i="41"/>
  <c r="J125" i="41"/>
  <c r="J121" i="41"/>
  <c r="J122" i="41"/>
  <c r="J145" i="41"/>
  <c r="J138" i="41"/>
  <c r="J140" i="41"/>
  <c r="J136" i="41"/>
  <c r="J131" i="41"/>
  <c r="J124" i="41"/>
  <c r="J120" i="41"/>
  <c r="J126" i="41"/>
  <c r="J146" i="41"/>
  <c r="J139" i="41"/>
  <c r="J135" i="41"/>
  <c r="J130" i="41"/>
  <c r="J123" i="41"/>
  <c r="J134" i="41"/>
  <c r="J25" i="41"/>
  <c r="J37" i="41"/>
  <c r="J45" i="41"/>
  <c r="J55" i="41"/>
  <c r="J73" i="41"/>
  <c r="J85" i="41"/>
  <c r="J97" i="41"/>
  <c r="J106" i="41"/>
  <c r="J117" i="41"/>
  <c r="J8" i="41"/>
  <c r="J17" i="41"/>
  <c r="J29" i="41"/>
  <c r="J38" i="41"/>
  <c r="J46" i="41"/>
  <c r="J56" i="41"/>
  <c r="J65" i="41"/>
  <c r="J77" i="41"/>
  <c r="J86" i="41"/>
  <c r="J98" i="41"/>
  <c r="J107" i="41"/>
  <c r="J118" i="41"/>
  <c r="J9" i="41"/>
  <c r="J19" i="41"/>
  <c r="J30" i="41"/>
  <c r="J39" i="41"/>
  <c r="J47" i="41"/>
  <c r="J57" i="41"/>
  <c r="J67" i="41"/>
  <c r="J78" i="41"/>
  <c r="J87" i="41"/>
  <c r="J99" i="41"/>
  <c r="J108" i="41"/>
  <c r="J112" i="41"/>
  <c r="C144" i="41"/>
  <c r="C132" i="41"/>
  <c r="C125" i="41"/>
  <c r="C140" i="41"/>
  <c r="C136" i="41"/>
  <c r="C131" i="41"/>
  <c r="C124" i="41"/>
  <c r="C120" i="41"/>
  <c r="C137" i="41"/>
  <c r="C146" i="41"/>
  <c r="C139" i="41"/>
  <c r="C135" i="41"/>
  <c r="C130" i="41"/>
  <c r="C123" i="41"/>
  <c r="C145" i="41"/>
  <c r="C138" i="41"/>
  <c r="C134" i="41"/>
  <c r="C126" i="41"/>
  <c r="C122" i="41"/>
  <c r="C121" i="41"/>
  <c r="C106" i="41"/>
  <c r="C37" i="41"/>
  <c r="F138" i="41"/>
  <c r="F131" i="41"/>
  <c r="F83" i="41"/>
  <c r="C111" i="41"/>
  <c r="C93" i="41"/>
  <c r="C82" i="41"/>
  <c r="C70" i="41"/>
  <c r="C60" i="41"/>
  <c r="C41" i="41"/>
  <c r="C34" i="41"/>
  <c r="C22" i="41"/>
  <c r="C12" i="41"/>
  <c r="D118" i="41"/>
  <c r="D107" i="41"/>
  <c r="D98" i="41"/>
  <c r="D86" i="41"/>
  <c r="D77" i="41"/>
  <c r="D60" i="41"/>
  <c r="D48" i="41"/>
  <c r="D38" i="41"/>
  <c r="D22" i="41"/>
  <c r="E91" i="41"/>
  <c r="J104" i="41"/>
  <c r="J92" i="41"/>
  <c r="J71" i="41"/>
  <c r="J58" i="41"/>
  <c r="J41" i="41"/>
  <c r="J24" i="41"/>
  <c r="J11" i="41"/>
  <c r="K104" i="41"/>
  <c r="K92" i="41"/>
  <c r="K71" i="41"/>
  <c r="K55" i="41"/>
  <c r="K41" i="41"/>
  <c r="K24" i="41"/>
  <c r="K11" i="41"/>
  <c r="G16" i="39"/>
  <c r="G24" i="39"/>
  <c r="G36" i="39"/>
  <c r="G44" i="39"/>
  <c r="G53" i="39"/>
  <c r="G72" i="39"/>
  <c r="G84" i="39"/>
  <c r="G96" i="39"/>
  <c r="G104" i="39"/>
  <c r="G116" i="39"/>
  <c r="G125" i="39"/>
  <c r="G137" i="39"/>
  <c r="G25" i="39"/>
  <c r="G37" i="39"/>
  <c r="G45" i="39"/>
  <c r="G55" i="39"/>
  <c r="G73" i="39"/>
  <c r="G85" i="39"/>
  <c r="G97" i="39"/>
  <c r="G106" i="39"/>
  <c r="G117" i="39"/>
  <c r="G126" i="39"/>
  <c r="G138" i="39"/>
  <c r="G12" i="39"/>
  <c r="G29" i="39"/>
  <c r="G65" i="39"/>
  <c r="G79" i="39"/>
  <c r="G93" i="39"/>
  <c r="G107" i="39"/>
  <c r="G121" i="39"/>
  <c r="G135" i="39"/>
  <c r="G13" i="39"/>
  <c r="G30" i="39"/>
  <c r="G67" i="39"/>
  <c r="G81" i="39"/>
  <c r="G95" i="39"/>
  <c r="G108" i="39"/>
  <c r="G122" i="39"/>
  <c r="G136" i="39"/>
  <c r="G17" i="39"/>
  <c r="G31" i="39"/>
  <c r="G41" i="39"/>
  <c r="G56" i="39"/>
  <c r="G68" i="39"/>
  <c r="G82" i="39"/>
  <c r="G98" i="39"/>
  <c r="G109" i="39"/>
  <c r="G123" i="39"/>
  <c r="G139" i="39"/>
  <c r="C138" i="39"/>
  <c r="C126" i="39"/>
  <c r="C117" i="39"/>
  <c r="C106" i="39"/>
  <c r="C97" i="39"/>
  <c r="C85" i="39"/>
  <c r="C73" i="39"/>
  <c r="C55" i="39"/>
  <c r="C45" i="39"/>
  <c r="C37" i="39"/>
  <c r="C25" i="39"/>
  <c r="D22" i="39"/>
  <c r="F55" i="39"/>
  <c r="F16" i="39"/>
  <c r="G131" i="39"/>
  <c r="G86" i="39"/>
  <c r="G60" i="39"/>
  <c r="G43" i="39"/>
  <c r="G21" i="39"/>
  <c r="H137" i="39"/>
  <c r="I122" i="39"/>
  <c r="I93" i="39"/>
  <c r="J122" i="39"/>
  <c r="J82" i="39"/>
  <c r="H101" i="39"/>
  <c r="H34" i="39"/>
  <c r="H108" i="39"/>
  <c r="H68" i="39"/>
  <c r="H13" i="39"/>
  <c r="H39" i="39"/>
  <c r="C10" i="39"/>
  <c r="C137" i="39"/>
  <c r="C125" i="39"/>
  <c r="C116" i="39"/>
  <c r="C104" i="39"/>
  <c r="C96" i="39"/>
  <c r="C84" i="39"/>
  <c r="C72" i="39"/>
  <c r="C53" i="39"/>
  <c r="C44" i="39"/>
  <c r="C36" i="39"/>
  <c r="C24" i="39"/>
  <c r="C16" i="39"/>
  <c r="D140" i="39"/>
  <c r="F139" i="39"/>
  <c r="F8" i="39"/>
  <c r="G130" i="39"/>
  <c r="G83" i="39"/>
  <c r="G59" i="39"/>
  <c r="G39" i="39"/>
  <c r="G20" i="39"/>
  <c r="H116" i="39"/>
  <c r="I121" i="39"/>
  <c r="I83" i="39"/>
  <c r="J111" i="39"/>
  <c r="J81" i="39"/>
  <c r="J34" i="39"/>
  <c r="I8" i="39"/>
  <c r="I17" i="39"/>
  <c r="I29" i="39"/>
  <c r="I38" i="39"/>
  <c r="I46" i="39"/>
  <c r="I56" i="39"/>
  <c r="I65" i="39"/>
  <c r="I77" i="39"/>
  <c r="I86" i="39"/>
  <c r="I98" i="39"/>
  <c r="I107" i="39"/>
  <c r="I118" i="39"/>
  <c r="I130" i="39"/>
  <c r="I139" i="39"/>
  <c r="I9" i="39"/>
  <c r="I19" i="39"/>
  <c r="I30" i="39"/>
  <c r="I39" i="39"/>
  <c r="I47" i="39"/>
  <c r="I57" i="39"/>
  <c r="I67" i="39"/>
  <c r="I78" i="39"/>
  <c r="I87" i="39"/>
  <c r="I99" i="39"/>
  <c r="I108" i="39"/>
  <c r="I120" i="39"/>
  <c r="I131" i="39"/>
  <c r="I140" i="39"/>
  <c r="I20" i="39"/>
  <c r="I34" i="39"/>
  <c r="I44" i="39"/>
  <c r="I58" i="39"/>
  <c r="I70" i="39"/>
  <c r="I84" i="39"/>
  <c r="I100" i="39"/>
  <c r="I111" i="39"/>
  <c r="I125" i="39"/>
  <c r="I144" i="39"/>
  <c r="I21" i="39"/>
  <c r="I35" i="39"/>
  <c r="I45" i="39"/>
  <c r="I59" i="39"/>
  <c r="I71" i="39"/>
  <c r="I85" i="39"/>
  <c r="I101" i="39"/>
  <c r="I112" i="39"/>
  <c r="I126" i="39"/>
  <c r="I145" i="39"/>
  <c r="I10" i="39"/>
  <c r="I22" i="39"/>
  <c r="I36" i="39"/>
  <c r="I48" i="39"/>
  <c r="I60" i="39"/>
  <c r="I72" i="39"/>
  <c r="I91" i="39"/>
  <c r="I116" i="39"/>
  <c r="I132" i="39"/>
  <c r="I146" i="39"/>
  <c r="I11" i="39"/>
  <c r="I23" i="39"/>
  <c r="I37" i="39"/>
  <c r="I49" i="39"/>
  <c r="I61" i="39"/>
  <c r="I73" i="39"/>
  <c r="I92" i="39"/>
  <c r="I16" i="39"/>
  <c r="I31" i="39"/>
  <c r="I41" i="39"/>
  <c r="I53" i="39"/>
  <c r="I68" i="39"/>
  <c r="I82" i="39"/>
  <c r="I96" i="39"/>
  <c r="I109" i="39"/>
  <c r="I123" i="39"/>
  <c r="I137" i="39"/>
  <c r="C9" i="39"/>
  <c r="C136" i="39"/>
  <c r="C124" i="39"/>
  <c r="C112" i="39"/>
  <c r="C95" i="39"/>
  <c r="C83" i="39"/>
  <c r="C71" i="39"/>
  <c r="C61" i="39"/>
  <c r="C43" i="39"/>
  <c r="C35" i="39"/>
  <c r="C23" i="39"/>
  <c r="C13" i="39"/>
  <c r="D139" i="39"/>
  <c r="F112" i="39"/>
  <c r="F70" i="39"/>
  <c r="G146" i="39"/>
  <c r="G124" i="39"/>
  <c r="G101" i="39"/>
  <c r="G78" i="39"/>
  <c r="G58" i="39"/>
  <c r="G38" i="39"/>
  <c r="G19" i="39"/>
  <c r="I117" i="39"/>
  <c r="I81" i="39"/>
  <c r="I43" i="39"/>
  <c r="I12" i="39"/>
  <c r="J109" i="39"/>
  <c r="J70" i="39"/>
  <c r="J13" i="39"/>
  <c r="J23" i="39"/>
  <c r="J35" i="39"/>
  <c r="J43" i="39"/>
  <c r="J61" i="39"/>
  <c r="J71" i="39"/>
  <c r="J83" i="39"/>
  <c r="J95" i="39"/>
  <c r="J112" i="39"/>
  <c r="J124" i="39"/>
  <c r="J136" i="39"/>
  <c r="J16" i="39"/>
  <c r="J24" i="39"/>
  <c r="J36" i="39"/>
  <c r="J44" i="39"/>
  <c r="J53" i="39"/>
  <c r="J72" i="39"/>
  <c r="J84" i="39"/>
  <c r="J96" i="39"/>
  <c r="J104" i="39"/>
  <c r="J116" i="39"/>
  <c r="J125" i="39"/>
  <c r="J137" i="39"/>
  <c r="J9" i="39"/>
  <c r="J21" i="39"/>
  <c r="J37" i="39"/>
  <c r="J47" i="39"/>
  <c r="J59" i="39"/>
  <c r="J73" i="39"/>
  <c r="J87" i="39"/>
  <c r="J101" i="39"/>
  <c r="J117" i="39"/>
  <c r="J131" i="39"/>
  <c r="J145" i="39"/>
  <c r="J10" i="39"/>
  <c r="J22" i="39"/>
  <c r="J38" i="39"/>
  <c r="J48" i="39"/>
  <c r="J60" i="39"/>
  <c r="J77" i="39"/>
  <c r="J91" i="39"/>
  <c r="J118" i="39"/>
  <c r="J132" i="39"/>
  <c r="J146" i="39"/>
  <c r="J11" i="39"/>
  <c r="J25" i="39"/>
  <c r="J39" i="39"/>
  <c r="J49" i="39"/>
  <c r="J78" i="39"/>
  <c r="J92" i="39"/>
  <c r="J106" i="39"/>
  <c r="J120" i="39"/>
  <c r="J134" i="39"/>
  <c r="J12" i="39"/>
  <c r="J29" i="39"/>
  <c r="J65" i="39"/>
  <c r="J79" i="39"/>
  <c r="J93" i="39"/>
  <c r="J107" i="39"/>
  <c r="J121" i="39"/>
  <c r="J135" i="39"/>
  <c r="J17" i="39"/>
  <c r="J31" i="39"/>
  <c r="J41" i="39"/>
  <c r="J56" i="39"/>
  <c r="J19" i="39"/>
  <c r="J33" i="39"/>
  <c r="J45" i="39"/>
  <c r="J57" i="39"/>
  <c r="J69" i="39"/>
  <c r="J85" i="39"/>
  <c r="J99" i="39"/>
  <c r="J110" i="39"/>
  <c r="J126" i="39"/>
  <c r="J140" i="39"/>
  <c r="C8" i="39"/>
  <c r="C135" i="39"/>
  <c r="C123" i="39"/>
  <c r="C111" i="39"/>
  <c r="C93" i="39"/>
  <c r="C82" i="39"/>
  <c r="C70" i="39"/>
  <c r="C60" i="39"/>
  <c r="C41" i="39"/>
  <c r="C34" i="39"/>
  <c r="C22" i="39"/>
  <c r="C12" i="39"/>
  <c r="D77" i="39"/>
  <c r="F111" i="39"/>
  <c r="F69" i="39"/>
  <c r="G145" i="39"/>
  <c r="G120" i="39"/>
  <c r="G100" i="39"/>
  <c r="G77" i="39"/>
  <c r="G57" i="39"/>
  <c r="G35" i="39"/>
  <c r="G11" i="39"/>
  <c r="I138" i="39"/>
  <c r="I110" i="39"/>
  <c r="I79" i="39"/>
  <c r="J144" i="39"/>
  <c r="J108" i="39"/>
  <c r="J68" i="39"/>
  <c r="J20" i="39"/>
  <c r="F19" i="39"/>
  <c r="F39" i="39"/>
  <c r="F99" i="39"/>
  <c r="F120" i="39"/>
  <c r="F48" i="39"/>
  <c r="F68" i="39"/>
  <c r="F132" i="39"/>
  <c r="F11" i="39"/>
  <c r="F92" i="39"/>
  <c r="F134" i="39"/>
  <c r="F104" i="39"/>
  <c r="F135" i="39"/>
  <c r="F122" i="39"/>
  <c r="K79" i="39"/>
  <c r="K91" i="39"/>
  <c r="K49" i="39"/>
  <c r="K59" i="39"/>
  <c r="K24" i="39"/>
  <c r="K38" i="39"/>
  <c r="K25" i="39"/>
  <c r="K39" i="39"/>
  <c r="K29" i="39"/>
  <c r="K41" i="39"/>
  <c r="K137" i="39"/>
  <c r="K30" i="39"/>
  <c r="K124" i="39"/>
  <c r="K138" i="39"/>
  <c r="K99" i="39"/>
  <c r="K112" i="39"/>
  <c r="K72" i="39"/>
  <c r="K86" i="39"/>
  <c r="C145" i="39"/>
  <c r="C134" i="39"/>
  <c r="C122" i="39"/>
  <c r="C110" i="39"/>
  <c r="C101" i="39"/>
  <c r="C92" i="39"/>
  <c r="C81" i="39"/>
  <c r="C69" i="39"/>
  <c r="C59" i="39"/>
  <c r="C49" i="39"/>
  <c r="C33" i="39"/>
  <c r="C21" i="39"/>
  <c r="C11" i="39"/>
  <c r="F110" i="39"/>
  <c r="F65" i="39"/>
  <c r="G144" i="39"/>
  <c r="G118" i="39"/>
  <c r="G99" i="39"/>
  <c r="G71" i="39"/>
  <c r="G49" i="39"/>
  <c r="G34" i="39"/>
  <c r="G10" i="39"/>
  <c r="H104" i="39"/>
  <c r="I136" i="39"/>
  <c r="I106" i="39"/>
  <c r="I69" i="39"/>
  <c r="J139" i="39"/>
  <c r="J100" i="39"/>
  <c r="J67" i="39"/>
  <c r="D57" i="39"/>
  <c r="D78" i="39"/>
  <c r="D21" i="39"/>
  <c r="D101" i="39"/>
  <c r="C144" i="39"/>
  <c r="C132" i="39"/>
  <c r="C121" i="39"/>
  <c r="C109" i="39"/>
  <c r="C100" i="39"/>
  <c r="C91" i="39"/>
  <c r="C79" i="39"/>
  <c r="C68" i="39"/>
  <c r="C58" i="39"/>
  <c r="C48" i="39"/>
  <c r="C31" i="39"/>
  <c r="C20" i="39"/>
  <c r="C146" i="39"/>
  <c r="D43" i="39"/>
  <c r="F126" i="39"/>
  <c r="F84" i="39"/>
  <c r="G140" i="39"/>
  <c r="G112" i="39"/>
  <c r="G92" i="39"/>
  <c r="G70" i="39"/>
  <c r="G48" i="39"/>
  <c r="G33" i="39"/>
  <c r="G9" i="39"/>
  <c r="I135" i="39"/>
  <c r="I104" i="39"/>
  <c r="I33" i="39"/>
  <c r="J138" i="39"/>
  <c r="J98" i="39"/>
  <c r="J58" i="39"/>
  <c r="J8" i="39"/>
  <c r="C140" i="39"/>
  <c r="C131" i="39"/>
  <c r="C120" i="39"/>
  <c r="C108" i="39"/>
  <c r="C99" i="39"/>
  <c r="C87" i="39"/>
  <c r="C78" i="39"/>
  <c r="C67" i="39"/>
  <c r="C57" i="39"/>
  <c r="C47" i="39"/>
  <c r="C39" i="39"/>
  <c r="C30" i="39"/>
  <c r="C19" i="39"/>
  <c r="D86" i="39"/>
  <c r="F17" i="39"/>
  <c r="G134" i="39"/>
  <c r="G111" i="39"/>
  <c r="G91" i="39"/>
  <c r="G69" i="39"/>
  <c r="G47" i="39"/>
  <c r="G23" i="39"/>
  <c r="G8" i="39"/>
  <c r="I134" i="39"/>
  <c r="I97" i="39"/>
  <c r="I25" i="39"/>
  <c r="J130" i="39"/>
  <c r="J97" i="39"/>
  <c r="J55" i="39"/>
  <c r="K139" i="39"/>
  <c r="C139" i="39"/>
  <c r="C130" i="39"/>
  <c r="C118" i="39"/>
  <c r="C107" i="39"/>
  <c r="C98" i="39"/>
  <c r="C86" i="39"/>
  <c r="C77" i="39"/>
  <c r="C65" i="39"/>
  <c r="C56" i="39"/>
  <c r="C46" i="39"/>
  <c r="C38" i="39"/>
  <c r="C29" i="39"/>
  <c r="F146" i="39"/>
  <c r="G132" i="39"/>
  <c r="G110" i="39"/>
  <c r="G87" i="39"/>
  <c r="G61" i="39"/>
  <c r="G46" i="39"/>
  <c r="G22" i="39"/>
  <c r="I124" i="39"/>
  <c r="I95" i="39"/>
  <c r="I55" i="39"/>
  <c r="I24" i="39"/>
  <c r="J123" i="39"/>
  <c r="J86" i="39"/>
  <c r="J46" i="39"/>
  <c r="C7" i="39"/>
  <c r="H5" i="41"/>
  <c r="E7" i="41"/>
  <c r="K7" i="41"/>
  <c r="G7" i="41"/>
  <c r="C7" i="41"/>
  <c r="D7" i="41"/>
  <c r="J7" i="41"/>
  <c r="D136" i="39" l="1"/>
  <c r="D92" i="39"/>
  <c r="D67" i="39"/>
  <c r="H77" i="39"/>
  <c r="D96" i="39"/>
  <c r="D35" i="39"/>
  <c r="H136" i="39"/>
  <c r="D17" i="39"/>
  <c r="H25" i="39"/>
  <c r="H124" i="39"/>
  <c r="H22" i="39"/>
  <c r="J91" i="42"/>
  <c r="J48" i="42"/>
  <c r="H50" i="39"/>
  <c r="D76" i="39"/>
  <c r="F36" i="41"/>
  <c r="D75" i="42"/>
  <c r="D88" i="42"/>
  <c r="G28" i="42"/>
  <c r="G75" i="42"/>
  <c r="H92" i="39"/>
  <c r="D37" i="39"/>
  <c r="J106" i="42"/>
  <c r="J58" i="42"/>
  <c r="H115" i="39"/>
  <c r="D75" i="39"/>
  <c r="H20" i="39"/>
  <c r="H53" i="39"/>
  <c r="H71" i="39"/>
  <c r="H97" i="39"/>
  <c r="H16" i="39"/>
  <c r="H46" i="39"/>
  <c r="D121" i="39"/>
  <c r="H79" i="39"/>
  <c r="H57" i="39"/>
  <c r="H146" i="39"/>
  <c r="H81" i="39"/>
  <c r="D65" i="39"/>
  <c r="J24" i="42"/>
  <c r="J86" i="42"/>
  <c r="J124" i="42"/>
  <c r="H143" i="39"/>
  <c r="F142" i="41"/>
  <c r="D115" i="42"/>
  <c r="G52" i="42"/>
  <c r="G62" i="42"/>
  <c r="G90" i="42"/>
  <c r="D11" i="39"/>
  <c r="H65" i="39"/>
  <c r="D70" i="39"/>
  <c r="H72" i="39"/>
  <c r="D58" i="39"/>
  <c r="D95" i="39"/>
  <c r="H106" i="39"/>
  <c r="H45" i="39"/>
  <c r="H135" i="39"/>
  <c r="H11" i="39"/>
  <c r="J31" i="42"/>
  <c r="J138" i="42"/>
  <c r="D143" i="42"/>
  <c r="G88" i="42"/>
  <c r="G89" i="42"/>
  <c r="G115" i="42"/>
  <c r="D12" i="39"/>
  <c r="D48" i="39"/>
  <c r="D107" i="39"/>
  <c r="H98" i="39"/>
  <c r="H123" i="39"/>
  <c r="J12" i="42"/>
  <c r="J112" i="42"/>
  <c r="J145" i="42"/>
  <c r="D15" i="42"/>
  <c r="H130" i="39"/>
  <c r="D85" i="39"/>
  <c r="D55" i="39"/>
  <c r="D118" i="39"/>
  <c r="D71" i="39"/>
  <c r="D25" i="39"/>
  <c r="D110" i="39"/>
  <c r="D31" i="39"/>
  <c r="D124" i="39"/>
  <c r="D61" i="39"/>
  <c r="H132" i="39"/>
  <c r="H87" i="39"/>
  <c r="H84" i="39"/>
  <c r="H41" i="39"/>
  <c r="J61" i="42"/>
  <c r="J60" i="42"/>
  <c r="J131" i="42"/>
  <c r="D40" i="42"/>
  <c r="D102" i="42"/>
  <c r="G127" i="42"/>
  <c r="G114" i="42"/>
  <c r="F112" i="41"/>
  <c r="F137" i="41"/>
  <c r="F85" i="41"/>
  <c r="E109" i="42"/>
  <c r="E104" i="42"/>
  <c r="E120" i="42"/>
  <c r="F64" i="41"/>
  <c r="E26" i="42"/>
  <c r="G128" i="42"/>
  <c r="G76" i="42"/>
  <c r="F136" i="41"/>
  <c r="F55" i="41"/>
  <c r="F93" i="41"/>
  <c r="F123" i="41"/>
  <c r="E46" i="42"/>
  <c r="E136" i="42"/>
  <c r="F102" i="41"/>
  <c r="F78" i="41"/>
  <c r="E129" i="42"/>
  <c r="E48" i="42"/>
  <c r="F16" i="41"/>
  <c r="F71" i="41"/>
  <c r="F67" i="41"/>
  <c r="F70" i="41"/>
  <c r="F68" i="41"/>
  <c r="E36" i="42"/>
  <c r="F113" i="41"/>
  <c r="E14" i="42"/>
  <c r="E121" i="42"/>
  <c r="F41" i="41"/>
  <c r="F109" i="41"/>
  <c r="E49" i="42"/>
  <c r="E67" i="41"/>
  <c r="F114" i="41"/>
  <c r="G74" i="42"/>
  <c r="G142" i="42"/>
  <c r="G143" i="42"/>
  <c r="E117" i="42"/>
  <c r="F132" i="41"/>
  <c r="E86" i="42"/>
  <c r="E16" i="41"/>
  <c r="G15" i="42"/>
  <c r="G103" i="42"/>
  <c r="G27" i="42"/>
  <c r="C74" i="42"/>
  <c r="C115" i="42"/>
  <c r="C102" i="42"/>
  <c r="C141" i="42"/>
  <c r="C129" i="42"/>
  <c r="C52" i="42"/>
  <c r="C40" i="42"/>
  <c r="C63" i="42"/>
  <c r="C26" i="42"/>
  <c r="C113" i="42"/>
  <c r="C62" i="42"/>
  <c r="C142" i="42"/>
  <c r="C14" i="42"/>
  <c r="C27" i="42"/>
  <c r="C89" i="42"/>
  <c r="C28" i="42"/>
  <c r="C51" i="42"/>
  <c r="C103" i="42"/>
  <c r="C64" i="42"/>
  <c r="C15" i="42"/>
  <c r="J79" i="42"/>
  <c r="J68" i="42"/>
  <c r="J71" i="42"/>
  <c r="J83" i="42"/>
  <c r="J109" i="42"/>
  <c r="J45" i="42"/>
  <c r="J35" i="42"/>
  <c r="J43" i="42"/>
  <c r="J144" i="42"/>
  <c r="J120" i="42"/>
  <c r="J11" i="42"/>
  <c r="H63" i="39"/>
  <c r="H129" i="39"/>
  <c r="D40" i="39"/>
  <c r="D127" i="39"/>
  <c r="H100" i="39"/>
  <c r="H131" i="39"/>
  <c r="D111" i="39"/>
  <c r="H8" i="39"/>
  <c r="D46" i="39"/>
  <c r="D36" i="39"/>
  <c r="H140" i="39"/>
  <c r="H35" i="39"/>
  <c r="H56" i="39"/>
  <c r="H83" i="39"/>
  <c r="H111" i="39"/>
  <c r="H12" i="39"/>
  <c r="H69" i="39"/>
  <c r="D84" i="39"/>
  <c r="J7" i="42"/>
  <c r="J111" i="42"/>
  <c r="J117" i="42"/>
  <c r="J37" i="42"/>
  <c r="J67" i="42"/>
  <c r="J55" i="42"/>
  <c r="J73" i="42"/>
  <c r="J130" i="42"/>
  <c r="J123" i="42"/>
  <c r="J16" i="42"/>
  <c r="H74" i="39"/>
  <c r="H10" i="39"/>
  <c r="D129" i="39"/>
  <c r="D15" i="39"/>
  <c r="J76" i="42"/>
  <c r="K101" i="42"/>
  <c r="J30" i="42"/>
  <c r="J39" i="42"/>
  <c r="J34" i="42"/>
  <c r="J57" i="42"/>
  <c r="J78" i="42"/>
  <c r="J70" i="42"/>
  <c r="J82" i="42"/>
  <c r="J122" i="42"/>
  <c r="J140" i="42"/>
  <c r="H27" i="39"/>
  <c r="D143" i="39"/>
  <c r="D28" i="39"/>
  <c r="J52" i="42"/>
  <c r="J72" i="42"/>
  <c r="D63" i="39"/>
  <c r="J50" i="42"/>
  <c r="H23" i="39"/>
  <c r="D56" i="39"/>
  <c r="D81" i="39"/>
  <c r="D109" i="39"/>
  <c r="D137" i="39"/>
  <c r="H120" i="39"/>
  <c r="D120" i="39"/>
  <c r="D69" i="39"/>
  <c r="D10" i="39"/>
  <c r="D39" i="39"/>
  <c r="D125" i="39"/>
  <c r="H36" i="39"/>
  <c r="D82" i="39"/>
  <c r="D83" i="39"/>
  <c r="H19" i="39"/>
  <c r="H67" i="39"/>
  <c r="H145" i="39"/>
  <c r="D117" i="39"/>
  <c r="D23" i="39"/>
  <c r="D135" i="39"/>
  <c r="D59" i="39"/>
  <c r="D108" i="39"/>
  <c r="D44" i="39"/>
  <c r="D138" i="39"/>
  <c r="H112" i="39"/>
  <c r="H31" i="39"/>
  <c r="H82" i="39"/>
  <c r="H49" i="39"/>
  <c r="J36" i="42"/>
  <c r="J41" i="42"/>
  <c r="J87" i="42"/>
  <c r="J139" i="42"/>
  <c r="J132" i="42"/>
  <c r="H128" i="39"/>
  <c r="D38" i="39"/>
  <c r="D24" i="39"/>
  <c r="D146" i="39"/>
  <c r="H121" i="39"/>
  <c r="D106" i="39"/>
  <c r="D134" i="39"/>
  <c r="D49" i="39"/>
  <c r="D79" i="39"/>
  <c r="D99" i="39"/>
  <c r="D19" i="39"/>
  <c r="H24" i="39"/>
  <c r="D60" i="39"/>
  <c r="D34" i="39"/>
  <c r="H86" i="39"/>
  <c r="D112" i="39"/>
  <c r="H37" i="39"/>
  <c r="D116" i="39"/>
  <c r="H95" i="39"/>
  <c r="H99" i="39"/>
  <c r="H125" i="39"/>
  <c r="H17" i="39"/>
  <c r="H43" i="39"/>
  <c r="H70" i="39"/>
  <c r="H122" i="39"/>
  <c r="H33" i="39"/>
  <c r="H91" i="39"/>
  <c r="D144" i="39"/>
  <c r="J13" i="42"/>
  <c r="J49" i="42"/>
  <c r="J53" i="42"/>
  <c r="J47" i="42"/>
  <c r="J81" i="42"/>
  <c r="J101" i="42"/>
  <c r="J104" i="42"/>
  <c r="J116" i="42"/>
  <c r="J125" i="42"/>
  <c r="J126" i="42"/>
  <c r="J46" i="42"/>
  <c r="H141" i="39"/>
  <c r="H142" i="39"/>
  <c r="D113" i="39"/>
  <c r="D114" i="39"/>
  <c r="J33" i="42"/>
  <c r="J62" i="42"/>
  <c r="H96" i="39"/>
  <c r="D132" i="39"/>
  <c r="D104" i="39"/>
  <c r="D20" i="39"/>
  <c r="D47" i="39"/>
  <c r="H118" i="39"/>
  <c r="D145" i="39"/>
  <c r="H47" i="39"/>
  <c r="D72" i="39"/>
  <c r="D100" i="39"/>
  <c r="D29" i="39"/>
  <c r="H126" i="39"/>
  <c r="H44" i="39"/>
  <c r="H93" i="39"/>
  <c r="H59" i="39"/>
  <c r="H144" i="39"/>
  <c r="D8" i="39"/>
  <c r="H73" i="39"/>
  <c r="D93" i="39"/>
  <c r="D91" i="39"/>
  <c r="D30" i="39"/>
  <c r="D16" i="39"/>
  <c r="H58" i="39"/>
  <c r="D97" i="39"/>
  <c r="H9" i="39"/>
  <c r="D98" i="39"/>
  <c r="H139" i="39"/>
  <c r="H55" i="39"/>
  <c r="H134" i="39"/>
  <c r="H38" i="39"/>
  <c r="D131" i="39"/>
  <c r="J22" i="42"/>
  <c r="J44" i="42"/>
  <c r="J84" i="42"/>
  <c r="J99" i="42"/>
  <c r="H103" i="39"/>
  <c r="D74" i="39"/>
  <c r="D53" i="39"/>
  <c r="D41" i="39"/>
  <c r="D123" i="39"/>
  <c r="D122" i="39"/>
  <c r="D33" i="39"/>
  <c r="D68" i="39"/>
  <c r="D87" i="39"/>
  <c r="D9" i="39"/>
  <c r="H48" i="39"/>
  <c r="D73" i="39"/>
  <c r="H29" i="39"/>
  <c r="D45" i="39"/>
  <c r="H107" i="39"/>
  <c r="D126" i="39"/>
  <c r="H61" i="39"/>
  <c r="D130" i="39"/>
  <c r="H78" i="39"/>
  <c r="H85" i="39"/>
  <c r="H109" i="39"/>
  <c r="H138" i="39"/>
  <c r="H30" i="39"/>
  <c r="H60" i="39"/>
  <c r="H110" i="39"/>
  <c r="H21" i="39"/>
  <c r="H117" i="39"/>
  <c r="J85" i="42"/>
  <c r="J19" i="42"/>
  <c r="J56" i="42"/>
  <c r="J59" i="42"/>
  <c r="J69" i="42"/>
  <c r="J92" i="42"/>
  <c r="J118" i="42"/>
  <c r="J110" i="42"/>
  <c r="J121" i="42"/>
  <c r="J134" i="42"/>
  <c r="J135" i="42"/>
  <c r="J25" i="42"/>
  <c r="H14" i="39"/>
  <c r="H64" i="39"/>
  <c r="D64" i="39"/>
  <c r="D62" i="39"/>
  <c r="I14" i="42"/>
  <c r="G21" i="41"/>
  <c r="D142" i="42"/>
  <c r="D129" i="42"/>
  <c r="D74" i="42"/>
  <c r="J40" i="42"/>
  <c r="E96" i="39"/>
  <c r="E35" i="39"/>
  <c r="E43" i="39"/>
  <c r="E102" i="39"/>
  <c r="H89" i="39"/>
  <c r="H40" i="39"/>
  <c r="H26" i="39"/>
  <c r="D26" i="39"/>
  <c r="D142" i="39"/>
  <c r="D103" i="39"/>
  <c r="D13" i="39"/>
  <c r="D26" i="42"/>
  <c r="D51" i="42"/>
  <c r="D50" i="42"/>
  <c r="D113" i="42"/>
  <c r="J115" i="42"/>
  <c r="J128" i="42"/>
  <c r="H113" i="39"/>
  <c r="H127" i="39"/>
  <c r="H51" i="39"/>
  <c r="H52" i="39"/>
  <c r="D52" i="39"/>
  <c r="D14" i="39"/>
  <c r="D141" i="39"/>
  <c r="G15" i="41"/>
  <c r="G68" i="41"/>
  <c r="D10" i="42"/>
  <c r="D114" i="42"/>
  <c r="D90" i="42"/>
  <c r="D14" i="42"/>
  <c r="D127" i="42"/>
  <c r="J129" i="42"/>
  <c r="J9" i="42"/>
  <c r="H55" i="42"/>
  <c r="H62" i="39"/>
  <c r="H15" i="39"/>
  <c r="H76" i="39"/>
  <c r="H88" i="39"/>
  <c r="D88" i="39"/>
  <c r="D27" i="39"/>
  <c r="D51" i="39"/>
  <c r="G62" i="41"/>
  <c r="D128" i="42"/>
  <c r="D62" i="42"/>
  <c r="D28" i="42"/>
  <c r="D141" i="42"/>
  <c r="J102" i="42"/>
  <c r="E45" i="39"/>
  <c r="E131" i="39"/>
  <c r="E81" i="39"/>
  <c r="E86" i="39"/>
  <c r="E138" i="39"/>
  <c r="E100" i="39"/>
  <c r="J20" i="42"/>
  <c r="K97" i="42"/>
  <c r="J97" i="42"/>
  <c r="J100" i="42"/>
  <c r="J95" i="42"/>
  <c r="J98" i="42"/>
  <c r="J107" i="42"/>
  <c r="J96" i="42"/>
  <c r="J93" i="42"/>
  <c r="J136" i="42"/>
  <c r="J137" i="42"/>
  <c r="J21" i="42"/>
  <c r="H125" i="42"/>
  <c r="H75" i="39"/>
  <c r="H28" i="39"/>
  <c r="H90" i="39"/>
  <c r="D90" i="39"/>
  <c r="D102" i="39"/>
  <c r="D50" i="39"/>
  <c r="J108" i="42"/>
  <c r="D63" i="42"/>
  <c r="D76" i="42"/>
  <c r="D64" i="42"/>
  <c r="D96" i="42"/>
  <c r="J75" i="42"/>
  <c r="I9" i="42"/>
  <c r="K129" i="42"/>
  <c r="E146" i="39"/>
  <c r="E37" i="39"/>
  <c r="E112" i="39"/>
  <c r="E70" i="39"/>
  <c r="E95" i="41"/>
  <c r="E137" i="41"/>
  <c r="I39" i="41"/>
  <c r="I104" i="41"/>
  <c r="I23" i="41"/>
  <c r="K100" i="42"/>
  <c r="K87" i="42"/>
  <c r="H47" i="42"/>
  <c r="H58" i="42"/>
  <c r="H140" i="42"/>
  <c r="E27" i="39"/>
  <c r="K26" i="39"/>
  <c r="E129" i="41"/>
  <c r="E36" i="41"/>
  <c r="E99" i="41"/>
  <c r="H52" i="42"/>
  <c r="K116" i="42"/>
  <c r="K38" i="42"/>
  <c r="K40" i="42"/>
  <c r="K27" i="42"/>
  <c r="K76" i="42"/>
  <c r="K8" i="42"/>
  <c r="K123" i="42"/>
  <c r="K139" i="42"/>
  <c r="K138" i="42"/>
  <c r="K55" i="42"/>
  <c r="K78" i="42"/>
  <c r="K72" i="42"/>
  <c r="K47" i="42"/>
  <c r="K77" i="42"/>
  <c r="K71" i="42"/>
  <c r="K79" i="42"/>
  <c r="K7" i="42"/>
  <c r="K93" i="42"/>
  <c r="K141" i="42"/>
  <c r="K102" i="42"/>
  <c r="K90" i="42"/>
  <c r="K23" i="42"/>
  <c r="K126" i="42"/>
  <c r="K122" i="42"/>
  <c r="K132" i="42"/>
  <c r="K48" i="42"/>
  <c r="K67" i="42"/>
  <c r="K57" i="42"/>
  <c r="K41" i="42"/>
  <c r="K59" i="42"/>
  <c r="K65" i="42"/>
  <c r="K68" i="42"/>
  <c r="K22" i="42"/>
  <c r="K10" i="42"/>
  <c r="K73" i="42"/>
  <c r="K15" i="42"/>
  <c r="K64" i="42"/>
  <c r="K142" i="42"/>
  <c r="K137" i="42"/>
  <c r="K136" i="42"/>
  <c r="K121" i="42"/>
  <c r="K35" i="42"/>
  <c r="K60" i="42"/>
  <c r="K37" i="42"/>
  <c r="K34" i="42"/>
  <c r="K53" i="42"/>
  <c r="K56" i="42"/>
  <c r="K61" i="42"/>
  <c r="K12" i="42"/>
  <c r="K103" i="42"/>
  <c r="K127" i="42"/>
  <c r="K28" i="42"/>
  <c r="K75" i="42"/>
  <c r="K43" i="42"/>
  <c r="K58" i="42"/>
  <c r="K131" i="42"/>
  <c r="K130" i="42"/>
  <c r="K110" i="42"/>
  <c r="K29" i="42"/>
  <c r="K45" i="42"/>
  <c r="K31" i="42"/>
  <c r="K25" i="42"/>
  <c r="K44" i="42"/>
  <c r="K49" i="42"/>
  <c r="K46" i="42"/>
  <c r="K99" i="42"/>
  <c r="K89" i="42"/>
  <c r="K113" i="42"/>
  <c r="K14" i="42"/>
  <c r="K63" i="42"/>
  <c r="K120" i="42"/>
  <c r="K144" i="42"/>
  <c r="K104" i="42"/>
  <c r="K118" i="42"/>
  <c r="K112" i="42"/>
  <c r="K109" i="42"/>
  <c r="K117" i="42"/>
  <c r="K39" i="42"/>
  <c r="K36" i="42"/>
  <c r="K33" i="42"/>
  <c r="K74" i="42"/>
  <c r="K88" i="42"/>
  <c r="K143" i="42"/>
  <c r="K128" i="42"/>
  <c r="K13" i="42"/>
  <c r="K17" i="42"/>
  <c r="K16" i="42"/>
  <c r="K145" i="42"/>
  <c r="K124" i="42"/>
  <c r="K96" i="42"/>
  <c r="K107" i="42"/>
  <c r="K98" i="42"/>
  <c r="K95" i="42"/>
  <c r="K106" i="42"/>
  <c r="K111" i="42"/>
  <c r="K30" i="42"/>
  <c r="K24" i="42"/>
  <c r="E77" i="39"/>
  <c r="K70" i="42"/>
  <c r="E46" i="41"/>
  <c r="K51" i="42"/>
  <c r="I57" i="41"/>
  <c r="I69" i="41"/>
  <c r="I9" i="41"/>
  <c r="I22" i="41"/>
  <c r="I26" i="41"/>
  <c r="I76" i="41"/>
  <c r="I128" i="41"/>
  <c r="I140" i="41"/>
  <c r="I122" i="41"/>
  <c r="I36" i="41"/>
  <c r="I25" i="41"/>
  <c r="I117" i="41"/>
  <c r="I77" i="41"/>
  <c r="I58" i="41"/>
  <c r="I31" i="41"/>
  <c r="I100" i="41"/>
  <c r="I95" i="41"/>
  <c r="I111" i="41"/>
  <c r="I10" i="41"/>
  <c r="I127" i="41"/>
  <c r="I113" i="41"/>
  <c r="I141" i="41"/>
  <c r="I90" i="41"/>
  <c r="I83" i="41"/>
  <c r="I136" i="41"/>
  <c r="I146" i="41"/>
  <c r="I44" i="41"/>
  <c r="I37" i="41"/>
  <c r="I8" i="41"/>
  <c r="I86" i="41"/>
  <c r="I71" i="41"/>
  <c r="I43" i="41"/>
  <c r="I68" i="41"/>
  <c r="I110" i="41"/>
  <c r="I20" i="41"/>
  <c r="I89" i="41"/>
  <c r="I74" i="41"/>
  <c r="I143" i="41"/>
  <c r="I51" i="41"/>
  <c r="I144" i="41"/>
  <c r="I131" i="41"/>
  <c r="I139" i="41"/>
  <c r="I53" i="41"/>
  <c r="I45" i="41"/>
  <c r="I17" i="41"/>
  <c r="I98" i="41"/>
  <c r="I92" i="41"/>
  <c r="I59" i="41"/>
  <c r="I101" i="41"/>
  <c r="I82" i="41"/>
  <c r="I67" i="41"/>
  <c r="I62" i="41"/>
  <c r="I15" i="41"/>
  <c r="I115" i="41"/>
  <c r="I75" i="41"/>
  <c r="I137" i="41"/>
  <c r="I124" i="41"/>
  <c r="I135" i="41"/>
  <c r="I72" i="41"/>
  <c r="I55" i="41"/>
  <c r="I29" i="41"/>
  <c r="I107" i="41"/>
  <c r="I108" i="41"/>
  <c r="I78" i="41"/>
  <c r="I13" i="41"/>
  <c r="I21" i="41"/>
  <c r="I112" i="41"/>
  <c r="I50" i="41"/>
  <c r="I129" i="41"/>
  <c r="I64" i="41"/>
  <c r="I114" i="41"/>
  <c r="I132" i="41"/>
  <c r="I120" i="41"/>
  <c r="I130" i="41"/>
  <c r="I84" i="41"/>
  <c r="I73" i="41"/>
  <c r="I38" i="41"/>
  <c r="I118" i="41"/>
  <c r="I81" i="41"/>
  <c r="I93" i="41"/>
  <c r="I33" i="41"/>
  <c r="I19" i="41"/>
  <c r="I40" i="41"/>
  <c r="I102" i="41"/>
  <c r="I28" i="41"/>
  <c r="I63" i="41"/>
  <c r="I91" i="41"/>
  <c r="I125" i="41"/>
  <c r="I145" i="41"/>
  <c r="I123" i="41"/>
  <c r="I96" i="41"/>
  <c r="I85" i="41"/>
  <c r="I46" i="41"/>
  <c r="I11" i="41"/>
  <c r="I49" i="41"/>
  <c r="I109" i="41"/>
  <c r="I47" i="41"/>
  <c r="I34" i="41"/>
  <c r="E30" i="39"/>
  <c r="E111" i="39"/>
  <c r="E65" i="39"/>
  <c r="E117" i="39"/>
  <c r="E21" i="39"/>
  <c r="E72" i="39"/>
  <c r="E13" i="39"/>
  <c r="E134" i="39"/>
  <c r="E68" i="39"/>
  <c r="K60" i="39"/>
  <c r="K85" i="39"/>
  <c r="K108" i="39"/>
  <c r="K123" i="39"/>
  <c r="K16" i="39"/>
  <c r="K13" i="39"/>
  <c r="K145" i="39"/>
  <c r="K33" i="39"/>
  <c r="K68" i="39"/>
  <c r="K56" i="39"/>
  <c r="I7" i="41"/>
  <c r="E7" i="39"/>
  <c r="E47" i="39"/>
  <c r="E132" i="39"/>
  <c r="E139" i="39"/>
  <c r="E56" i="39"/>
  <c r="E106" i="39"/>
  <c r="E9" i="39"/>
  <c r="E53" i="39"/>
  <c r="E34" i="39"/>
  <c r="K44" i="39"/>
  <c r="E83" i="39"/>
  <c r="K46" i="39"/>
  <c r="K71" i="39"/>
  <c r="K97" i="39"/>
  <c r="K107" i="39"/>
  <c r="K136" i="39"/>
  <c r="K135" i="39"/>
  <c r="K134" i="39"/>
  <c r="K21" i="39"/>
  <c r="K58" i="39"/>
  <c r="K111" i="39"/>
  <c r="E91" i="39"/>
  <c r="E106" i="41"/>
  <c r="E138" i="41"/>
  <c r="I99" i="41"/>
  <c r="I41" i="41"/>
  <c r="I24" i="41"/>
  <c r="I87" i="41"/>
  <c r="K69" i="42"/>
  <c r="K135" i="42"/>
  <c r="K21" i="42"/>
  <c r="H69" i="42"/>
  <c r="H73" i="42"/>
  <c r="H126" i="42"/>
  <c r="E50" i="39"/>
  <c r="K52" i="39"/>
  <c r="I14" i="41"/>
  <c r="E143" i="41"/>
  <c r="K50" i="42"/>
  <c r="H15" i="42"/>
  <c r="H70" i="42"/>
  <c r="E40" i="39"/>
  <c r="E14" i="39"/>
  <c r="E88" i="39"/>
  <c r="E114" i="39"/>
  <c r="E145" i="39"/>
  <c r="E25" i="39"/>
  <c r="E19" i="39"/>
  <c r="E136" i="39"/>
  <c r="E90" i="39"/>
  <c r="E28" i="39"/>
  <c r="E52" i="39"/>
  <c r="E15" i="39"/>
  <c r="E63" i="39"/>
  <c r="E113" i="39"/>
  <c r="E26" i="39"/>
  <c r="E109" i="39"/>
  <c r="E123" i="39"/>
  <c r="E87" i="39"/>
  <c r="E127" i="39"/>
  <c r="E74" i="39"/>
  <c r="E142" i="39"/>
  <c r="E93" i="39"/>
  <c r="E108" i="39"/>
  <c r="E140" i="39"/>
  <c r="E69" i="39"/>
  <c r="E16" i="39"/>
  <c r="E89" i="39"/>
  <c r="E51" i="39"/>
  <c r="E76" i="39"/>
  <c r="E78" i="39"/>
  <c r="E92" i="39"/>
  <c r="E122" i="39"/>
  <c r="E17" i="39"/>
  <c r="E141" i="39"/>
  <c r="E62" i="39"/>
  <c r="E143" i="39"/>
  <c r="E115" i="39"/>
  <c r="E59" i="39"/>
  <c r="E71" i="39"/>
  <c r="E23" i="39"/>
  <c r="E121" i="39"/>
  <c r="E124" i="39"/>
  <c r="K83" i="42"/>
  <c r="E129" i="39"/>
  <c r="E56" i="41"/>
  <c r="E8" i="41"/>
  <c r="E142" i="41"/>
  <c r="E115" i="41"/>
  <c r="E74" i="41"/>
  <c r="E102" i="41"/>
  <c r="E117" i="41"/>
  <c r="E23" i="41"/>
  <c r="E43" i="41"/>
  <c r="E135" i="41"/>
  <c r="E134" i="41"/>
  <c r="E125" i="41"/>
  <c r="E81" i="41"/>
  <c r="E60" i="41"/>
  <c r="E78" i="41"/>
  <c r="E48" i="41"/>
  <c r="E73" i="41"/>
  <c r="E128" i="41"/>
  <c r="E14" i="41"/>
  <c r="E15" i="41"/>
  <c r="E88" i="41"/>
  <c r="E98" i="41"/>
  <c r="E108" i="41"/>
  <c r="E19" i="41"/>
  <c r="E100" i="41"/>
  <c r="E107" i="41"/>
  <c r="E130" i="41"/>
  <c r="E126" i="41"/>
  <c r="E121" i="41"/>
  <c r="E92" i="41"/>
  <c r="E70" i="41"/>
  <c r="E47" i="41"/>
  <c r="E30" i="41"/>
  <c r="E90" i="41"/>
  <c r="E141" i="41"/>
  <c r="E127" i="41"/>
  <c r="E52" i="41"/>
  <c r="E72" i="41"/>
  <c r="E85" i="41"/>
  <c r="E83" i="41"/>
  <c r="E96" i="41"/>
  <c r="E123" i="41"/>
  <c r="E122" i="41"/>
  <c r="E11" i="41"/>
  <c r="E101" i="41"/>
  <c r="E82" i="41"/>
  <c r="E25" i="41"/>
  <c r="E24" i="41"/>
  <c r="E112" i="41"/>
  <c r="E116" i="41"/>
  <c r="E76" i="41"/>
  <c r="E103" i="41"/>
  <c r="E50" i="41"/>
  <c r="E64" i="41"/>
  <c r="E55" i="41"/>
  <c r="E61" i="41"/>
  <c r="E57" i="41"/>
  <c r="E79" i="41"/>
  <c r="E140" i="41"/>
  <c r="E124" i="41"/>
  <c r="E21" i="41"/>
  <c r="E110" i="41"/>
  <c r="E93" i="41"/>
  <c r="E13" i="41"/>
  <c r="E10" i="41"/>
  <c r="E87" i="41"/>
  <c r="E51" i="41"/>
  <c r="E75" i="41"/>
  <c r="E40" i="41"/>
  <c r="E28" i="41"/>
  <c r="E35" i="41"/>
  <c r="E109" i="41"/>
  <c r="E44" i="41"/>
  <c r="E37" i="41"/>
  <c r="E65" i="41"/>
  <c r="E136" i="41"/>
  <c r="E120" i="41"/>
  <c r="E33" i="41"/>
  <c r="E12" i="41"/>
  <c r="E111" i="41"/>
  <c r="E118" i="41"/>
  <c r="E31" i="41"/>
  <c r="E27" i="41"/>
  <c r="E26" i="41"/>
  <c r="E113" i="41"/>
  <c r="E9" i="41"/>
  <c r="E86" i="41"/>
  <c r="E20" i="41"/>
  <c r="E17" i="41"/>
  <c r="E53" i="41"/>
  <c r="E131" i="41"/>
  <c r="E144" i="41"/>
  <c r="E49" i="41"/>
  <c r="E22" i="41"/>
  <c r="E104" i="41"/>
  <c r="K23" i="39"/>
  <c r="E60" i="39"/>
  <c r="E130" i="39"/>
  <c r="E137" i="39"/>
  <c r="K57" i="39"/>
  <c r="K96" i="39"/>
  <c r="K122" i="39"/>
  <c r="I48" i="41"/>
  <c r="K86" i="42"/>
  <c r="H124" i="42"/>
  <c r="K113" i="39"/>
  <c r="I52" i="41"/>
  <c r="K73" i="39"/>
  <c r="E79" i="39"/>
  <c r="E31" i="39"/>
  <c r="E118" i="39"/>
  <c r="E38" i="39"/>
  <c r="E85" i="39"/>
  <c r="E125" i="39"/>
  <c r="E36" i="39"/>
  <c r="E12" i="39"/>
  <c r="E49" i="39"/>
  <c r="E120" i="39"/>
  <c r="K146" i="39"/>
  <c r="K22" i="39"/>
  <c r="K45" i="39"/>
  <c r="K67" i="39"/>
  <c r="K82" i="39"/>
  <c r="K106" i="39"/>
  <c r="K104" i="39"/>
  <c r="K110" i="39"/>
  <c r="K144" i="39"/>
  <c r="K10" i="39"/>
  <c r="E58" i="39"/>
  <c r="E41" i="41"/>
  <c r="E139" i="41"/>
  <c r="I79" i="41"/>
  <c r="I65" i="41"/>
  <c r="I134" i="41"/>
  <c r="H59" i="42"/>
  <c r="H20" i="42"/>
  <c r="K85" i="42"/>
  <c r="K81" i="42"/>
  <c r="K125" i="42"/>
  <c r="K11" i="42"/>
  <c r="H81" i="42"/>
  <c r="H68" i="42"/>
  <c r="H144" i="42"/>
  <c r="E103" i="39"/>
  <c r="E58" i="41"/>
  <c r="I88" i="41"/>
  <c r="E89" i="41"/>
  <c r="K26" i="42"/>
  <c r="H26" i="42"/>
  <c r="H129" i="42"/>
  <c r="E99" i="39"/>
  <c r="E126" i="39"/>
  <c r="E39" i="39"/>
  <c r="K115" i="39"/>
  <c r="K40" i="39"/>
  <c r="K74" i="39"/>
  <c r="K70" i="39"/>
  <c r="K114" i="39"/>
  <c r="K127" i="39"/>
  <c r="K64" i="39"/>
  <c r="K47" i="39"/>
  <c r="K63" i="39"/>
  <c r="K89" i="39"/>
  <c r="K143" i="39"/>
  <c r="K31" i="39"/>
  <c r="K121" i="39"/>
  <c r="K69" i="39"/>
  <c r="K12" i="39"/>
  <c r="K142" i="39"/>
  <c r="K28" i="39"/>
  <c r="K62" i="39"/>
  <c r="K129" i="39"/>
  <c r="K117" i="39"/>
  <c r="K48" i="39"/>
  <c r="K132" i="39"/>
  <c r="K81" i="39"/>
  <c r="K128" i="39"/>
  <c r="K15" i="39"/>
  <c r="K50" i="39"/>
  <c r="K102" i="39"/>
  <c r="K61" i="39"/>
  <c r="K90" i="39"/>
  <c r="K141" i="39"/>
  <c r="K27" i="39"/>
  <c r="K88" i="39"/>
  <c r="E46" i="39"/>
  <c r="E44" i="39"/>
  <c r="K98" i="39"/>
  <c r="E101" i="39"/>
  <c r="K8" i="39"/>
  <c r="K83" i="39"/>
  <c r="K118" i="39"/>
  <c r="K20" i="39"/>
  <c r="I30" i="41"/>
  <c r="K146" i="42"/>
  <c r="H72" i="42"/>
  <c r="K131" i="39"/>
  <c r="E95" i="39"/>
  <c r="K34" i="39"/>
  <c r="E48" i="39"/>
  <c r="E107" i="39"/>
  <c r="E24" i="39"/>
  <c r="E73" i="39"/>
  <c r="E116" i="39"/>
  <c r="E20" i="39"/>
  <c r="K37" i="39"/>
  <c r="E67" i="39"/>
  <c r="E135" i="39"/>
  <c r="K130" i="39"/>
  <c r="K140" i="39"/>
  <c r="K35" i="39"/>
  <c r="K55" i="39"/>
  <c r="K65" i="39"/>
  <c r="K95" i="39"/>
  <c r="K93" i="39"/>
  <c r="K101" i="39"/>
  <c r="K109" i="39"/>
  <c r="K9" i="39"/>
  <c r="E144" i="39"/>
  <c r="K17" i="39"/>
  <c r="E38" i="41"/>
  <c r="E34" i="41"/>
  <c r="E146" i="41"/>
  <c r="E29" i="41"/>
  <c r="I60" i="41"/>
  <c r="I56" i="41"/>
  <c r="I138" i="41"/>
  <c r="K19" i="42"/>
  <c r="K108" i="42"/>
  <c r="K92" i="42"/>
  <c r="K134" i="42"/>
  <c r="H10" i="42"/>
  <c r="H78" i="42"/>
  <c r="H56" i="42"/>
  <c r="E128" i="39"/>
  <c r="K75" i="39"/>
  <c r="E84" i="41"/>
  <c r="I103" i="41"/>
  <c r="E63" i="41"/>
  <c r="E71" i="41"/>
  <c r="K114" i="42"/>
  <c r="H63" i="42"/>
  <c r="H89" i="42"/>
  <c r="H127" i="42"/>
  <c r="H138" i="42"/>
  <c r="H123" i="42"/>
  <c r="H139" i="42"/>
  <c r="H49" i="42"/>
  <c r="H46" i="42"/>
  <c r="H43" i="42"/>
  <c r="H48" i="42"/>
  <c r="H67" i="42"/>
  <c r="H57" i="42"/>
  <c r="H41" i="42"/>
  <c r="H12" i="42"/>
  <c r="H22" i="42"/>
  <c r="H44" i="42"/>
  <c r="H88" i="42"/>
  <c r="H74" i="42"/>
  <c r="H113" i="42"/>
  <c r="H132" i="42"/>
  <c r="H136" i="42"/>
  <c r="H122" i="42"/>
  <c r="H36" i="42"/>
  <c r="H33" i="42"/>
  <c r="H38" i="42"/>
  <c r="H35" i="42"/>
  <c r="H60" i="42"/>
  <c r="H37" i="42"/>
  <c r="H34" i="42"/>
  <c r="H7" i="42"/>
  <c r="H8" i="42"/>
  <c r="H9" i="42"/>
  <c r="H115" i="42"/>
  <c r="H62" i="42"/>
  <c r="H102" i="42"/>
  <c r="H121" i="42"/>
  <c r="H137" i="42"/>
  <c r="H111" i="42"/>
  <c r="H30" i="42"/>
  <c r="H116" i="42"/>
  <c r="H110" i="42"/>
  <c r="H29" i="42"/>
  <c r="H45" i="42"/>
  <c r="H31" i="42"/>
  <c r="H25" i="42"/>
  <c r="H39" i="42"/>
  <c r="H24" i="42"/>
  <c r="H23" i="42"/>
  <c r="H11" i="42"/>
  <c r="H77" i="42"/>
  <c r="H90" i="42"/>
  <c r="H76" i="42"/>
  <c r="H50" i="42"/>
  <c r="H64" i="42"/>
  <c r="H16" i="42"/>
  <c r="H120" i="42"/>
  <c r="H131" i="42"/>
  <c r="H97" i="42"/>
  <c r="H108" i="42"/>
  <c r="H99" i="42"/>
  <c r="H104" i="42"/>
  <c r="H118" i="42"/>
  <c r="H112" i="42"/>
  <c r="H109" i="42"/>
  <c r="H19" i="42"/>
  <c r="H13" i="42"/>
  <c r="H51" i="42"/>
  <c r="H128" i="42"/>
  <c r="H40" i="42"/>
  <c r="H28" i="42"/>
  <c r="H21" i="42"/>
  <c r="H146" i="42"/>
  <c r="H130" i="42"/>
  <c r="H91" i="42"/>
  <c r="H85" i="42"/>
  <c r="H93" i="42"/>
  <c r="H96" i="42"/>
  <c r="H107" i="42"/>
  <c r="H98" i="42"/>
  <c r="H95" i="42"/>
  <c r="H100" i="42"/>
  <c r="H27" i="42"/>
  <c r="H114" i="42"/>
  <c r="H141" i="42"/>
  <c r="H14" i="42"/>
  <c r="H83" i="42"/>
  <c r="H135" i="42"/>
  <c r="H145" i="42"/>
  <c r="H71" i="42"/>
  <c r="H79" i="42"/>
  <c r="H82" i="42"/>
  <c r="H87" i="42"/>
  <c r="H101" i="42"/>
  <c r="H92" i="42"/>
  <c r="H86" i="42"/>
  <c r="H106" i="42"/>
  <c r="H53" i="42"/>
  <c r="H17" i="42"/>
  <c r="E57" i="39"/>
  <c r="H134" i="42"/>
  <c r="H143" i="42"/>
  <c r="E11" i="39"/>
  <c r="E97" i="39"/>
  <c r="E22" i="39"/>
  <c r="E33" i="39"/>
  <c r="K36" i="39"/>
  <c r="K120" i="39"/>
  <c r="K11" i="39"/>
  <c r="E41" i="39"/>
  <c r="E145" i="41"/>
  <c r="I16" i="41"/>
  <c r="H61" i="42"/>
  <c r="E75" i="39"/>
  <c r="E62" i="41"/>
  <c r="K62" i="42"/>
  <c r="H103" i="42"/>
  <c r="E110" i="39"/>
  <c r="K84" i="39"/>
  <c r="E61" i="39"/>
  <c r="E98" i="39"/>
  <c r="E10" i="39"/>
  <c r="E55" i="39"/>
  <c r="E104" i="39"/>
  <c r="E8" i="39"/>
  <c r="K87" i="39"/>
  <c r="E82" i="39"/>
  <c r="K116" i="39"/>
  <c r="K126" i="39"/>
  <c r="K19" i="39"/>
  <c r="K43" i="39"/>
  <c r="K53" i="39"/>
  <c r="K78" i="39"/>
  <c r="K77" i="39"/>
  <c r="K92" i="39"/>
  <c r="K100" i="39"/>
  <c r="K125" i="39"/>
  <c r="E29" i="39"/>
  <c r="E77" i="41"/>
  <c r="E69" i="41"/>
  <c r="I70" i="41"/>
  <c r="I35" i="41"/>
  <c r="I106" i="41"/>
  <c r="I126" i="41"/>
  <c r="K82" i="42"/>
  <c r="K91" i="42"/>
  <c r="K84" i="42"/>
  <c r="K140" i="42"/>
  <c r="K9" i="42"/>
  <c r="H117" i="42"/>
  <c r="H84" i="42"/>
  <c r="H65" i="42"/>
  <c r="E64" i="39"/>
  <c r="K103" i="39"/>
  <c r="I27" i="41"/>
  <c r="E45" i="41"/>
  <c r="E114" i="41"/>
  <c r="K20" i="42"/>
  <c r="K115" i="42"/>
  <c r="H142" i="42"/>
  <c r="J143" i="42"/>
  <c r="J88" i="42"/>
  <c r="J74" i="42"/>
  <c r="J142" i="42"/>
  <c r="J63" i="42"/>
  <c r="J113" i="42"/>
  <c r="J89" i="42"/>
  <c r="J27" i="42"/>
  <c r="J14" i="42"/>
  <c r="J127" i="42"/>
  <c r="J103" i="42"/>
  <c r="J51" i="42"/>
  <c r="J28" i="42"/>
  <c r="J15" i="42"/>
  <c r="J26" i="42"/>
  <c r="J8" i="42"/>
  <c r="J90" i="42"/>
  <c r="J64" i="42"/>
  <c r="J141" i="42"/>
  <c r="J114" i="42"/>
  <c r="J17" i="42"/>
  <c r="I69" i="42"/>
  <c r="I55" i="42"/>
  <c r="I130" i="42"/>
  <c r="I138" i="42"/>
  <c r="F114" i="39"/>
  <c r="F89" i="39"/>
  <c r="I143" i="42"/>
  <c r="I64" i="42"/>
  <c r="G25" i="41"/>
  <c r="G57" i="41"/>
  <c r="G103" i="41"/>
  <c r="G115" i="41"/>
  <c r="G28" i="41"/>
  <c r="G101" i="41"/>
  <c r="G146" i="41"/>
  <c r="G132" i="41"/>
  <c r="G139" i="41"/>
  <c r="G60" i="41"/>
  <c r="G43" i="41"/>
  <c r="G36" i="41"/>
  <c r="G11" i="41"/>
  <c r="G85" i="41"/>
  <c r="G118" i="41"/>
  <c r="G19" i="41"/>
  <c r="G100" i="41"/>
  <c r="G75" i="41"/>
  <c r="G14" i="41"/>
  <c r="G51" i="41"/>
  <c r="G10" i="41"/>
  <c r="G86" i="41"/>
  <c r="G145" i="41"/>
  <c r="G125" i="41"/>
  <c r="G135" i="41"/>
  <c r="G70" i="41"/>
  <c r="G61" i="41"/>
  <c r="G44" i="41"/>
  <c r="G30" i="41"/>
  <c r="G31" i="41"/>
  <c r="G17" i="41"/>
  <c r="G37" i="41"/>
  <c r="G69" i="41"/>
  <c r="G39" i="41"/>
  <c r="G26" i="41"/>
  <c r="G113" i="41"/>
  <c r="G27" i="41"/>
  <c r="G138" i="41"/>
  <c r="G121" i="41"/>
  <c r="G130" i="41"/>
  <c r="G82" i="41"/>
  <c r="G71" i="41"/>
  <c r="G53" i="41"/>
  <c r="G45" i="41"/>
  <c r="G46" i="41"/>
  <c r="G33" i="41"/>
  <c r="G48" i="41"/>
  <c r="G29" i="41"/>
  <c r="G107" i="41"/>
  <c r="G114" i="41"/>
  <c r="G127" i="41"/>
  <c r="G74" i="41"/>
  <c r="G143" i="41"/>
  <c r="G134" i="41"/>
  <c r="G140" i="41"/>
  <c r="G123" i="41"/>
  <c r="G93" i="41"/>
  <c r="G83" i="41"/>
  <c r="G72" i="41"/>
  <c r="G58" i="41"/>
  <c r="G59" i="41"/>
  <c r="G47" i="41"/>
  <c r="G65" i="41"/>
  <c r="G90" i="41"/>
  <c r="G50" i="41"/>
  <c r="G88" i="41"/>
  <c r="G76" i="41"/>
  <c r="G87" i="41"/>
  <c r="G144" i="41"/>
  <c r="G124" i="41"/>
  <c r="G34" i="41"/>
  <c r="G23" i="41"/>
  <c r="G16" i="41"/>
  <c r="G104" i="41"/>
  <c r="G108" i="41"/>
  <c r="G109" i="41"/>
  <c r="G110" i="41"/>
  <c r="G117" i="41"/>
  <c r="F102" i="42"/>
  <c r="F90" i="42"/>
  <c r="F63" i="42"/>
  <c r="F141" i="42"/>
  <c r="F92" i="42"/>
  <c r="F132" i="42"/>
  <c r="F125" i="42"/>
  <c r="F69" i="42"/>
  <c r="F83" i="42"/>
  <c r="F91" i="42"/>
  <c r="F85" i="42"/>
  <c r="F99" i="42"/>
  <c r="F104" i="42"/>
  <c r="F118" i="42"/>
  <c r="F72" i="42"/>
  <c r="F16" i="42"/>
  <c r="F57" i="42"/>
  <c r="F64" i="42"/>
  <c r="F51" i="42"/>
  <c r="F50" i="42"/>
  <c r="F15" i="42"/>
  <c r="F31" i="42"/>
  <c r="F139" i="42"/>
  <c r="F121" i="42"/>
  <c r="F137" i="42"/>
  <c r="F47" i="42"/>
  <c r="F77" i="42"/>
  <c r="F71" i="42"/>
  <c r="F79" i="42"/>
  <c r="F93" i="42"/>
  <c r="F96" i="42"/>
  <c r="F107" i="42"/>
  <c r="F9" i="42"/>
  <c r="F28" i="42"/>
  <c r="F27" i="42"/>
  <c r="F128" i="42"/>
  <c r="F127" i="42"/>
  <c r="F12" i="42"/>
  <c r="F8" i="42"/>
  <c r="F17" i="42"/>
  <c r="F37" i="42"/>
  <c r="F122" i="42"/>
  <c r="F146" i="42"/>
  <c r="F131" i="42"/>
  <c r="F41" i="42"/>
  <c r="F59" i="42"/>
  <c r="F65" i="42"/>
  <c r="F68" i="42"/>
  <c r="F82" i="42"/>
  <c r="F87" i="42"/>
  <c r="F101" i="42"/>
  <c r="F14" i="42"/>
  <c r="F62" i="42"/>
  <c r="F114" i="42"/>
  <c r="F113" i="42"/>
  <c r="F22" i="42"/>
  <c r="F136" i="42"/>
  <c r="F135" i="42"/>
  <c r="F120" i="42"/>
  <c r="F34" i="42"/>
  <c r="F53" i="42"/>
  <c r="F56" i="42"/>
  <c r="F61" i="42"/>
  <c r="F73" i="42"/>
  <c r="F70" i="42"/>
  <c r="F84" i="42"/>
  <c r="F11" i="42"/>
  <c r="F115" i="42"/>
  <c r="F142" i="42"/>
  <c r="F103" i="42"/>
  <c r="F7" i="42"/>
  <c r="F124" i="42"/>
  <c r="F140" i="42"/>
  <c r="F95" i="42"/>
  <c r="F106" i="42"/>
  <c r="F111" i="42"/>
  <c r="F30" i="42"/>
  <c r="F24" i="42"/>
  <c r="F38" i="42"/>
  <c r="F35" i="42"/>
  <c r="F60" i="42"/>
  <c r="F107" i="39"/>
  <c r="F85" i="39"/>
  <c r="F136" i="39"/>
  <c r="F118" i="39"/>
  <c r="F117" i="39"/>
  <c r="F144" i="39"/>
  <c r="F58" i="39"/>
  <c r="F108" i="39"/>
  <c r="F30" i="39"/>
  <c r="F86" i="39"/>
  <c r="F96" i="39"/>
  <c r="F35" i="39"/>
  <c r="F30" i="41"/>
  <c r="F95" i="41"/>
  <c r="F82" i="41"/>
  <c r="F121" i="41"/>
  <c r="F145" i="41"/>
  <c r="F84" i="41"/>
  <c r="F99" i="41"/>
  <c r="G97" i="41"/>
  <c r="G24" i="41"/>
  <c r="G12" i="41"/>
  <c r="E35" i="42"/>
  <c r="E108" i="42"/>
  <c r="E25" i="42"/>
  <c r="E138" i="42"/>
  <c r="E16" i="42"/>
  <c r="F29" i="42"/>
  <c r="F46" i="42"/>
  <c r="F117" i="42"/>
  <c r="F138" i="42"/>
  <c r="I37" i="42"/>
  <c r="I70" i="42"/>
  <c r="I122" i="42"/>
  <c r="I30" i="42"/>
  <c r="I16" i="42"/>
  <c r="F115" i="39"/>
  <c r="G40" i="41"/>
  <c r="F88" i="41"/>
  <c r="F90" i="41"/>
  <c r="F101" i="41"/>
  <c r="F19" i="41"/>
  <c r="F75" i="42"/>
  <c r="E27" i="42"/>
  <c r="I102" i="42"/>
  <c r="I75" i="42"/>
  <c r="F53" i="39"/>
  <c r="F98" i="39"/>
  <c r="F81" i="41"/>
  <c r="F61" i="41"/>
  <c r="F22" i="41"/>
  <c r="F144" i="41"/>
  <c r="F130" i="41"/>
  <c r="G81" i="41"/>
  <c r="G92" i="41"/>
  <c r="G35" i="41"/>
  <c r="G136" i="41"/>
  <c r="E45" i="42"/>
  <c r="E12" i="42"/>
  <c r="E38" i="42"/>
  <c r="E97" i="42"/>
  <c r="E31" i="42"/>
  <c r="E122" i="42"/>
  <c r="E21" i="42"/>
  <c r="F110" i="42"/>
  <c r="F49" i="42"/>
  <c r="F109" i="42"/>
  <c r="F98" i="42"/>
  <c r="F20" i="42"/>
  <c r="I77" i="42"/>
  <c r="I60" i="42"/>
  <c r="I73" i="42"/>
  <c r="I137" i="42"/>
  <c r="E78" i="42"/>
  <c r="E20" i="42"/>
  <c r="F24" i="41"/>
  <c r="F116" i="41"/>
  <c r="G128" i="41"/>
  <c r="G141" i="41"/>
  <c r="F92" i="41"/>
  <c r="F50" i="41"/>
  <c r="F76" i="42"/>
  <c r="E62" i="42"/>
  <c r="E28" i="42"/>
  <c r="I141" i="42"/>
  <c r="F14" i="39"/>
  <c r="F88" i="39"/>
  <c r="F63" i="39"/>
  <c r="F15" i="39"/>
  <c r="F52" i="39"/>
  <c r="F28" i="39"/>
  <c r="F29" i="39"/>
  <c r="F113" i="39"/>
  <c r="F26" i="39"/>
  <c r="F142" i="39"/>
  <c r="F127" i="39"/>
  <c r="F74" i="39"/>
  <c r="F103" i="39"/>
  <c r="F128" i="39"/>
  <c r="F50" i="39"/>
  <c r="F129" i="39"/>
  <c r="F64" i="39"/>
  <c r="F51" i="39"/>
  <c r="F130" i="39"/>
  <c r="F106" i="39"/>
  <c r="F73" i="39"/>
  <c r="F87" i="39"/>
  <c r="F72" i="39"/>
  <c r="F83" i="39"/>
  <c r="F81" i="39"/>
  <c r="F38" i="39"/>
  <c r="F49" i="39"/>
  <c r="F100" i="39"/>
  <c r="F10" i="39"/>
  <c r="F67" i="39"/>
  <c r="F71" i="39"/>
  <c r="F123" i="39"/>
  <c r="F97" i="41"/>
  <c r="F35" i="41"/>
  <c r="F12" i="41"/>
  <c r="F124" i="41"/>
  <c r="F139" i="41"/>
  <c r="G67" i="41"/>
  <c r="G77" i="41"/>
  <c r="G13" i="41"/>
  <c r="G137" i="41"/>
  <c r="E43" i="42"/>
  <c r="E39" i="42"/>
  <c r="E92" i="42"/>
  <c r="E139" i="42"/>
  <c r="I13" i="42"/>
  <c r="I71" i="42"/>
  <c r="F43" i="42"/>
  <c r="F97" i="42"/>
  <c r="F145" i="42"/>
  <c r="I83" i="42"/>
  <c r="I78" i="42"/>
  <c r="I24" i="42"/>
  <c r="I123" i="42"/>
  <c r="F81" i="42"/>
  <c r="F19" i="42"/>
  <c r="F141" i="39"/>
  <c r="F40" i="39"/>
  <c r="G9" i="41"/>
  <c r="F87" i="41"/>
  <c r="G129" i="41"/>
  <c r="G64" i="41"/>
  <c r="F77" i="41"/>
  <c r="F62" i="41"/>
  <c r="G56" i="41"/>
  <c r="F88" i="42"/>
  <c r="F129" i="42"/>
  <c r="E89" i="42"/>
  <c r="F75" i="39"/>
  <c r="I11" i="42"/>
  <c r="I63" i="42"/>
  <c r="I89" i="42"/>
  <c r="I127" i="42"/>
  <c r="I129" i="42"/>
  <c r="I36" i="42"/>
  <c r="I146" i="42"/>
  <c r="I145" i="42"/>
  <c r="I108" i="42"/>
  <c r="I116" i="42"/>
  <c r="I110" i="42"/>
  <c r="I29" i="42"/>
  <c r="I45" i="42"/>
  <c r="I31" i="42"/>
  <c r="I25" i="42"/>
  <c r="I44" i="42"/>
  <c r="I8" i="42"/>
  <c r="I17" i="42"/>
  <c r="I128" i="42"/>
  <c r="I74" i="42"/>
  <c r="I113" i="42"/>
  <c r="I115" i="42"/>
  <c r="I135" i="42"/>
  <c r="I134" i="42"/>
  <c r="I85" i="42"/>
  <c r="I99" i="42"/>
  <c r="I104" i="42"/>
  <c r="I118" i="42"/>
  <c r="I112" i="42"/>
  <c r="I109" i="42"/>
  <c r="I117" i="42"/>
  <c r="I39" i="42"/>
  <c r="I7" i="42"/>
  <c r="I114" i="42"/>
  <c r="I62" i="42"/>
  <c r="I88" i="42"/>
  <c r="I76" i="42"/>
  <c r="I21" i="42"/>
  <c r="I126" i="42"/>
  <c r="I125" i="42"/>
  <c r="I79" i="42"/>
  <c r="I93" i="42"/>
  <c r="I96" i="42"/>
  <c r="I107" i="42"/>
  <c r="I98" i="42"/>
  <c r="I95" i="42"/>
  <c r="I106" i="42"/>
  <c r="I10" i="42"/>
  <c r="I26" i="42"/>
  <c r="I50" i="42"/>
  <c r="I52" i="42"/>
  <c r="I140" i="42"/>
  <c r="I124" i="42"/>
  <c r="I68" i="42"/>
  <c r="I82" i="42"/>
  <c r="I87" i="42"/>
  <c r="I101" i="42"/>
  <c r="I92" i="42"/>
  <c r="I86" i="42"/>
  <c r="I100" i="42"/>
  <c r="I19" i="42"/>
  <c r="I49" i="42"/>
  <c r="I65" i="42"/>
  <c r="I20" i="42"/>
  <c r="I91" i="42"/>
  <c r="I142" i="42"/>
  <c r="I27" i="42"/>
  <c r="I15" i="42"/>
  <c r="I28" i="42"/>
  <c r="I121" i="42"/>
  <c r="I131" i="42"/>
  <c r="I136" i="42"/>
  <c r="I33" i="42"/>
  <c r="I43" i="42"/>
  <c r="I48" i="42"/>
  <c r="I67" i="42"/>
  <c r="I57" i="42"/>
  <c r="I41" i="42"/>
  <c r="I59" i="42"/>
  <c r="I12" i="42"/>
  <c r="I22" i="42"/>
  <c r="F36" i="39"/>
  <c r="F41" i="39"/>
  <c r="F121" i="39"/>
  <c r="F9" i="39"/>
  <c r="F137" i="39"/>
  <c r="I58" i="42"/>
  <c r="I111" i="42"/>
  <c r="F102" i="39"/>
  <c r="G89" i="41"/>
  <c r="F40" i="42"/>
  <c r="I97" i="42"/>
  <c r="E22" i="42"/>
  <c r="E88" i="42"/>
  <c r="E115" i="42"/>
  <c r="E63" i="42"/>
  <c r="E50" i="42"/>
  <c r="E23" i="42"/>
  <c r="E24" i="42"/>
  <c r="E101" i="42"/>
  <c r="E130" i="42"/>
  <c r="E146" i="42"/>
  <c r="E81" i="42"/>
  <c r="E69" i="42"/>
  <c r="E83" i="42"/>
  <c r="E91" i="42"/>
  <c r="E85" i="42"/>
  <c r="E93" i="42"/>
  <c r="E96" i="42"/>
  <c r="E52" i="42"/>
  <c r="E76" i="42"/>
  <c r="E15" i="42"/>
  <c r="E40" i="42"/>
  <c r="E10" i="42"/>
  <c r="E107" i="42"/>
  <c r="E145" i="42"/>
  <c r="E137" i="42"/>
  <c r="E135" i="42"/>
  <c r="E72" i="42"/>
  <c r="E47" i="42"/>
  <c r="E77" i="42"/>
  <c r="E71" i="42"/>
  <c r="E79" i="42"/>
  <c r="E82" i="42"/>
  <c r="E87" i="42"/>
  <c r="E19" i="42"/>
  <c r="E102" i="42"/>
  <c r="E90" i="42"/>
  <c r="E128" i="42"/>
  <c r="E141" i="42"/>
  <c r="E17" i="42"/>
  <c r="E134" i="42"/>
  <c r="E144" i="42"/>
  <c r="E126" i="42"/>
  <c r="E57" i="42"/>
  <c r="E41" i="42"/>
  <c r="E59" i="42"/>
  <c r="E65" i="42"/>
  <c r="E68" i="42"/>
  <c r="E73" i="42"/>
  <c r="E70" i="42"/>
  <c r="E7" i="42"/>
  <c r="E64" i="42"/>
  <c r="E51" i="42"/>
  <c r="E114" i="42"/>
  <c r="E60" i="42"/>
  <c r="E13" i="42"/>
  <c r="E8" i="42"/>
  <c r="E9" i="42"/>
  <c r="E125" i="42"/>
  <c r="E124" i="42"/>
  <c r="E140" i="42"/>
  <c r="E37" i="42"/>
  <c r="E34" i="42"/>
  <c r="E53" i="42"/>
  <c r="E56" i="42"/>
  <c r="E61" i="42"/>
  <c r="E58" i="42"/>
  <c r="E55" i="42"/>
  <c r="E127" i="42"/>
  <c r="E143" i="42"/>
  <c r="E142" i="42"/>
  <c r="E74" i="42"/>
  <c r="E84" i="42"/>
  <c r="E11" i="42"/>
  <c r="E131" i="42"/>
  <c r="E132" i="42"/>
  <c r="E98" i="42"/>
  <c r="E95" i="42"/>
  <c r="E106" i="42"/>
  <c r="E111" i="42"/>
  <c r="E30" i="42"/>
  <c r="E116" i="42"/>
  <c r="E110" i="42"/>
  <c r="E29" i="42"/>
  <c r="F59" i="39"/>
  <c r="F95" i="39"/>
  <c r="F61" i="39"/>
  <c r="F78" i="39"/>
  <c r="F7" i="41"/>
  <c r="F43" i="39"/>
  <c r="F22" i="39"/>
  <c r="F25" i="39"/>
  <c r="F24" i="39"/>
  <c r="F37" i="39"/>
  <c r="F91" i="39"/>
  <c r="F140" i="39"/>
  <c r="F57" i="39"/>
  <c r="F33" i="39"/>
  <c r="F97" i="39"/>
  <c r="F145" i="39"/>
  <c r="F13" i="41"/>
  <c r="F21" i="41"/>
  <c r="F120" i="41"/>
  <c r="F31" i="41"/>
  <c r="G98" i="41"/>
  <c r="G116" i="41"/>
  <c r="G111" i="41"/>
  <c r="G122" i="41"/>
  <c r="I23" i="42"/>
  <c r="E99" i="42"/>
  <c r="E44" i="42"/>
  <c r="E112" i="42"/>
  <c r="F45" i="42"/>
  <c r="F58" i="42"/>
  <c r="F39" i="42"/>
  <c r="F123" i="42"/>
  <c r="I34" i="42"/>
  <c r="I84" i="42"/>
  <c r="I46" i="42"/>
  <c r="I144" i="42"/>
  <c r="E67" i="42"/>
  <c r="F76" i="39"/>
  <c r="F27" i="39"/>
  <c r="G91" i="41"/>
  <c r="F37" i="41"/>
  <c r="F107" i="41"/>
  <c r="G52" i="41"/>
  <c r="G63" i="41"/>
  <c r="F89" i="42"/>
  <c r="F143" i="42"/>
  <c r="E103" i="42"/>
  <c r="E118" i="42"/>
  <c r="I103" i="42"/>
  <c r="F93" i="39"/>
  <c r="F31" i="39"/>
  <c r="F138" i="39"/>
  <c r="F34" i="39"/>
  <c r="I53" i="42"/>
  <c r="I81" i="42"/>
  <c r="I120" i="42"/>
  <c r="G106" i="41"/>
  <c r="G142" i="41"/>
  <c r="G55" i="41"/>
  <c r="I51" i="42"/>
  <c r="F10" i="41"/>
  <c r="F104" i="41"/>
  <c r="F76" i="41"/>
  <c r="F75" i="41"/>
  <c r="F74" i="41"/>
  <c r="F28" i="41"/>
  <c r="F72" i="41"/>
  <c r="F49" i="41"/>
  <c r="F91" i="41"/>
  <c r="F45" i="41"/>
  <c r="F98" i="41"/>
  <c r="F135" i="41"/>
  <c r="F122" i="41"/>
  <c r="F140" i="41"/>
  <c r="F60" i="41"/>
  <c r="F43" i="41"/>
  <c r="F108" i="41"/>
  <c r="F79" i="41"/>
  <c r="F51" i="41"/>
  <c r="F26" i="41"/>
  <c r="F15" i="41"/>
  <c r="F14" i="41"/>
  <c r="F48" i="41"/>
  <c r="F53" i="41"/>
  <c r="F65" i="41"/>
  <c r="F106" i="41"/>
  <c r="F33" i="41"/>
  <c r="F59" i="41"/>
  <c r="F27" i="41"/>
  <c r="F127" i="41"/>
  <c r="F143" i="41"/>
  <c r="F29" i="41"/>
  <c r="F47" i="41"/>
  <c r="F100" i="41"/>
  <c r="F96" i="41"/>
  <c r="F86" i="41"/>
  <c r="F17" i="41"/>
  <c r="F39" i="41"/>
  <c r="F52" i="41"/>
  <c r="F89" i="41"/>
  <c r="F129" i="41"/>
  <c r="F25" i="41"/>
  <c r="F9" i="41"/>
  <c r="F8" i="41"/>
  <c r="F20" i="41"/>
  <c r="F110" i="41"/>
  <c r="F56" i="41"/>
  <c r="F58" i="41"/>
  <c r="F128" i="41"/>
  <c r="F141" i="41"/>
  <c r="F40" i="41"/>
  <c r="F115" i="41"/>
  <c r="F73" i="41"/>
  <c r="F117" i="41"/>
  <c r="F118" i="41"/>
  <c r="F46" i="41"/>
  <c r="F69" i="41"/>
  <c r="F146" i="41"/>
  <c r="F134" i="41"/>
  <c r="F125" i="41"/>
  <c r="F34" i="41"/>
  <c r="F23" i="41"/>
  <c r="F56" i="39"/>
  <c r="F77" i="39"/>
  <c r="F109" i="39"/>
  <c r="F20" i="39"/>
  <c r="F82" i="39"/>
  <c r="F21" i="39"/>
  <c r="F101" i="39"/>
  <c r="F125" i="39"/>
  <c r="F124" i="39"/>
  <c r="F60" i="39"/>
  <c r="F44" i="39"/>
  <c r="F13" i="39"/>
  <c r="F12" i="39"/>
  <c r="F23" i="39"/>
  <c r="F79" i="39"/>
  <c r="F131" i="39"/>
  <c r="F47" i="39"/>
  <c r="F45" i="39"/>
  <c r="F46" i="39"/>
  <c r="F116" i="39"/>
  <c r="F111" i="41"/>
  <c r="F11" i="41"/>
  <c r="F126" i="41"/>
  <c r="F44" i="41"/>
  <c r="F57" i="41"/>
  <c r="G79" i="41"/>
  <c r="G96" i="41"/>
  <c r="G41" i="41"/>
  <c r="G126" i="41"/>
  <c r="G8" i="41"/>
  <c r="E33" i="42"/>
  <c r="E100" i="42"/>
  <c r="E123" i="42"/>
  <c r="F67" i="42"/>
  <c r="F116" i="42"/>
  <c r="F44" i="42"/>
  <c r="F134" i="42"/>
  <c r="I56" i="42"/>
  <c r="F13" i="42"/>
  <c r="I47" i="42"/>
  <c r="I35" i="42"/>
  <c r="I61" i="42"/>
  <c r="I132" i="42"/>
  <c r="F90" i="39"/>
  <c r="F62" i="39"/>
  <c r="G102" i="41"/>
  <c r="F63" i="41"/>
  <c r="F38" i="41"/>
  <c r="F74" i="42"/>
  <c r="F112" i="42"/>
  <c r="E75" i="42"/>
  <c r="I90" i="42"/>
  <c r="H141" i="41"/>
  <c r="H103" i="41"/>
  <c r="H75" i="41"/>
  <c r="H26" i="41"/>
  <c r="H63" i="41"/>
  <c r="H127" i="41"/>
  <c r="H89" i="41"/>
  <c r="H62" i="41"/>
  <c r="H50" i="41"/>
  <c r="H40" i="41"/>
  <c r="H113" i="41"/>
  <c r="H74" i="41"/>
  <c r="H15" i="41"/>
  <c r="H143" i="41"/>
  <c r="H129" i="41"/>
  <c r="H102" i="41"/>
  <c r="H88" i="41"/>
  <c r="H52" i="41"/>
  <c r="H64" i="41"/>
  <c r="H115" i="41"/>
  <c r="H28" i="41"/>
  <c r="H14" i="41"/>
  <c r="H114" i="41"/>
  <c r="H142" i="41"/>
  <c r="H128" i="41"/>
  <c r="H90" i="41"/>
  <c r="H76" i="41"/>
  <c r="H51" i="41"/>
  <c r="H27" i="41"/>
  <c r="H145" i="41"/>
  <c r="H138" i="41"/>
  <c r="H134" i="41"/>
  <c r="H126" i="41"/>
  <c r="H122" i="41"/>
  <c r="H130" i="41"/>
  <c r="H144" i="41"/>
  <c r="H137" i="41"/>
  <c r="H132" i="41"/>
  <c r="H125" i="41"/>
  <c r="H121" i="41"/>
  <c r="H139" i="41"/>
  <c r="H140" i="41"/>
  <c r="H136" i="41"/>
  <c r="H131" i="41"/>
  <c r="H124" i="41"/>
  <c r="H120" i="41"/>
  <c r="H146" i="41"/>
  <c r="H135" i="41"/>
  <c r="H123" i="41"/>
  <c r="H13" i="41"/>
  <c r="H23" i="41"/>
  <c r="H35" i="41"/>
  <c r="H43" i="41"/>
  <c r="H61" i="41"/>
  <c r="H71" i="41"/>
  <c r="H83" i="41"/>
  <c r="H95" i="41"/>
  <c r="H112" i="41"/>
  <c r="H16" i="41"/>
  <c r="H24" i="41"/>
  <c r="H36" i="41"/>
  <c r="H44" i="41"/>
  <c r="H53" i="41"/>
  <c r="H72" i="41"/>
  <c r="H84" i="41"/>
  <c r="H96" i="41"/>
  <c r="H104" i="41"/>
  <c r="H116" i="41"/>
  <c r="H25" i="41"/>
  <c r="H37" i="41"/>
  <c r="H45" i="41"/>
  <c r="H55" i="41"/>
  <c r="H73" i="41"/>
  <c r="H85" i="41"/>
  <c r="H97" i="41"/>
  <c r="H106" i="41"/>
  <c r="H117" i="41"/>
  <c r="H11" i="41"/>
  <c r="H30" i="41"/>
  <c r="H41" i="41"/>
  <c r="H58" i="41"/>
  <c r="H77" i="41"/>
  <c r="H92" i="41"/>
  <c r="H108" i="41"/>
  <c r="H20" i="41"/>
  <c r="H67" i="41"/>
  <c r="H12" i="41"/>
  <c r="H31" i="41"/>
  <c r="H46" i="41"/>
  <c r="H59" i="41"/>
  <c r="H78" i="41"/>
  <c r="H93" i="41"/>
  <c r="H109" i="41"/>
  <c r="H49" i="41"/>
  <c r="H118" i="41"/>
  <c r="H17" i="41"/>
  <c r="H33" i="41"/>
  <c r="H47" i="41"/>
  <c r="H60" i="41"/>
  <c r="H79" i="41"/>
  <c r="H98" i="41"/>
  <c r="H110" i="41"/>
  <c r="H81" i="41"/>
  <c r="H100" i="41"/>
  <c r="H19" i="41"/>
  <c r="H34" i="41"/>
  <c r="H48" i="41"/>
  <c r="H65" i="41"/>
  <c r="H99" i="41"/>
  <c r="H111" i="41"/>
  <c r="H38" i="41"/>
  <c r="H82" i="41"/>
  <c r="H10" i="41"/>
  <c r="H56" i="41"/>
  <c r="H101" i="41"/>
  <c r="H91" i="41"/>
  <c r="H21" i="41"/>
  <c r="H57" i="41"/>
  <c r="H9" i="41"/>
  <c r="H22" i="41"/>
  <c r="H68" i="41"/>
  <c r="H107" i="41"/>
  <c r="H70" i="41"/>
  <c r="H86" i="41"/>
  <c r="H8" i="41"/>
  <c r="H87" i="41"/>
  <c r="H29" i="41"/>
  <c r="H69" i="41"/>
  <c r="H39" i="41"/>
  <c r="H7" i="41"/>
  <c r="H7" i="39"/>
  <c r="K7" i="39"/>
  <c r="G7" i="39"/>
  <c r="F7" i="39"/>
  <c r="D7" i="39"/>
  <c r="I7" i="39"/>
  <c r="J7" i="39"/>
  <c r="D8" i="29" l="1"/>
  <c r="E8" i="29"/>
  <c r="C8" i="29"/>
  <c r="E6" i="29"/>
  <c r="C7" i="29"/>
  <c r="E7" i="29"/>
  <c r="C6" i="29"/>
  <c r="D6" i="29"/>
  <c r="D7" i="29"/>
  <c r="F6" i="29" l="1"/>
  <c r="F7" i="29"/>
  <c r="F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tc={AB315EB6-0526-45C5-A336-708BF3F73309}</author>
  </authors>
  <commentList>
    <comment ref="D2" authorId="0" shapeId="0" xr:uid="{AB315EB6-0526-45C5-A336-708BF3F73309}">
      <text>
        <t>[Threaded comment]
Your version of Excel allows you to read this threaded comment; however, any edits to it will get removed if the file is opened in a newer version of Excel. Learn more: https://go.microsoft.com/fwlink/?linkid=870924
Comment:
    Added this caution in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tc={3B64CAD6-93CB-4AD6-9869-16C47C39E7B8}</author>
  </authors>
  <commentList>
    <comment ref="C5" authorId="0" shapeId="0" xr:uid="{3B64CAD6-93CB-4AD6-9869-16C47C39E7B8}">
      <text>
        <t>[Threaded comment]
Your version of Excel allows you to read this threaded comment; however, any edits to it will get removed if the file is opened in a newer version of Excel. Learn more: https://go.microsoft.com/fwlink/?linkid=870924
Comment:
    If more rows are added then the sum here will need to change to accomodate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tc={524DEC13-8550-4D6C-B2C3-AA39C54CC777}</author>
  </authors>
  <commentList>
    <comment ref="E2" authorId="0" shapeId="0" xr:uid="{524DEC13-8550-4D6C-B2C3-AA39C54CC777}">
      <text>
        <t>[Threaded comment]
Your version of Excel allows you to read this threaded comment; however, any edits to it will get removed if the file is opened in a newer version of Excel. Learn more: https://go.microsoft.com/fwlink/?linkid=870924
Comment:
    italics are estimated based on the City of Calgary's risk assessment process, likelihood analysis and consequence table. Italicized values are not based on other CRRAs and instead mostly from literatures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Excel Files" type="1" refreshedVersion="6" background="1" saveData="1">
    <dbPr connection="DSN=Excel Files;DBQ=C:\Users\RIX29\Documents\PDS - SUS - CE - Resilience Spreadsheet.xlsx;DefaultDir=C:\Users\RIX29\Documents;DriverId=1046;MaxBufferSize=2048;PageTimeout=5;" command="SELECT DataRange.`Exposure Mitigation Planning`, DataRange.Exposure, DataRange.`Exposure Level`_x000d__x000a_FROM DataRange DataRange_x000d__x000a_WHERE (DataRange.`Exposure Level`='High') AND (DataRange.Exposure='Yes') OR (DataRange.`Exposure Level`='Medium') AND (DataRange.Exposure='Yes')"/>
  </connection>
  <connection id="2" xr16:uid="{00000000-0015-0000-FFFF-FFFF01000000}" name="Query from Excel Files1" type="1" refreshedVersion="6" background="1" saveData="1">
    <dbPr connection="DSN=Excel Files;DBQ=C:\Users\RIX29\Documents\PDS - SUS - CE - Resilience Spreadsheet.xlsx;DefaultDir=C:\Users\RIX29\Documents;DriverId=1046;MaxBufferSize=2048;PageTimeout=5;" command="SELECT DataRange.`Exposure Mitigation Planning`, DataRange.Exposure, DataRange.`Exposure Level`_x000d__x000a_FROM DataRange DataRange_x000d__x000a_WHERE (DataRange.`Exposure Level`='High') AND (DataRange.Exposure='Yes') OR (DataRange.`Exposure Level`='Medium') AND (DataRange.Exposure='Yes')"/>
  </connection>
</connections>
</file>

<file path=xl/sharedStrings.xml><?xml version="1.0" encoding="utf-8"?>
<sst xmlns="http://schemas.openxmlformats.org/spreadsheetml/2006/main" count="10033" uniqueCount="1984">
  <si>
    <t xml:space="preserve">C: Completing the Climate Risk Screening Assessment </t>
  </si>
  <si>
    <t>Directions: Submit this Worksheet as a separate excel file in your CRSA submission to City of Calgary</t>
  </si>
  <si>
    <t>1. Project Name (working title)</t>
  </si>
  <si>
    <t>2. Project Address or Parcel</t>
  </si>
  <si>
    <t>3. City Project Manager</t>
  </si>
  <si>
    <t>4. Type of Infrastructure (choose from dropdown list)</t>
  </si>
  <si>
    <t>5. If Other, please explain</t>
  </si>
  <si>
    <t>7. Project Cost (CAD)</t>
  </si>
  <si>
    <t>8. Planned lifespan of infrastructure (years)</t>
  </si>
  <si>
    <t>9. Are multiple facilities being assessed? (Y/N)</t>
  </si>
  <si>
    <t>10. Design Stage</t>
  </si>
  <si>
    <t>Section A: List who participated or was consulted in this resilience assessment. For any roles not represented in the assessment process, provide a rationale or indicate if another qualified individual represented that role.</t>
  </si>
  <si>
    <t>Role in Project</t>
  </si>
  <si>
    <t>Organization</t>
  </si>
  <si>
    <t>Email</t>
  </si>
  <si>
    <t>Architecture</t>
  </si>
  <si>
    <t>Building Envelope</t>
  </si>
  <si>
    <t>Building Operations</t>
  </si>
  <si>
    <t>Building Users or Occupants</t>
  </si>
  <si>
    <t>Civil Engineering</t>
  </si>
  <si>
    <t>Climate Change / Climate Science Specialist</t>
  </si>
  <si>
    <t>Construction Management</t>
  </si>
  <si>
    <t>Contractors</t>
  </si>
  <si>
    <t>Electrical Engineering</t>
  </si>
  <si>
    <t>Embodied Carbon or Life Cycle Carbon</t>
  </si>
  <si>
    <t>Energy Modelling</t>
  </si>
  <si>
    <t>Fire Protection</t>
  </si>
  <si>
    <t>Geotechnical Engineering</t>
  </si>
  <si>
    <t>Natural Infrastructure and Landscaping</t>
  </si>
  <si>
    <t>Mechanical Engineering</t>
  </si>
  <si>
    <t>Project Owner</t>
  </si>
  <si>
    <t>Property Management</t>
  </si>
  <si>
    <t>Resilience</t>
  </si>
  <si>
    <t>Structural Engineering</t>
  </si>
  <si>
    <t>Sustainability</t>
  </si>
  <si>
    <t>Operations and Maintenance</t>
  </si>
  <si>
    <t>Other (if applicable)</t>
  </si>
  <si>
    <t>If a different climate risk and resilience assessment process , tool, or method was applied for the project, provide the process, tool or method (e.g.: PIEVC Protocol, IBAMA) and submit the final Report from that process in lieu of this Worksheet.</t>
  </si>
  <si>
    <t>Section B:  Sign-off</t>
  </si>
  <si>
    <r>
      <rPr>
        <sz val="11"/>
        <color rgb="FFD0CECE"/>
        <rFont val="Calibri"/>
        <family val="2"/>
        <scheme val="minor"/>
      </rPr>
      <t xml:space="preserve">Has the owner or owner's representative participated in the assessment </t>
    </r>
    <r>
      <rPr>
        <b/>
        <sz val="11"/>
        <color rgb="FFFFFFFF"/>
        <rFont val="Calibri"/>
        <family val="2"/>
        <scheme val="minor"/>
      </rPr>
      <t>and</t>
    </r>
    <r>
      <rPr>
        <sz val="11"/>
        <color rgb="FFD0CECE"/>
        <rFont val="Calibri"/>
        <family val="2"/>
        <scheme val="minor"/>
      </rPr>
      <t xml:space="preserve"> reviewed the risks and strategies identified in this Worksheet?</t>
    </r>
  </si>
  <si>
    <t>Name, title and contact information of Owner or Owner's representative:</t>
  </si>
  <si>
    <t>Date signed</t>
  </si>
  <si>
    <t>Did You Know?</t>
  </si>
  <si>
    <t>All of Calgary is exposed to extreme heat, shifting seasons, drought, wildfire smoke, intense rainfall, severe thunderstorms and heavy snowfall, but not all infrastructure types or locations are exposed to all types of hazards. For example, for river flooding, flood maps should be consulted to determine the relevance of a 1:100 year flood as a hazard (see 'Resources' tab).</t>
  </si>
  <si>
    <t xml:space="preserve">Assessment teams may wish to add to the list of hazards for evaluation, depending on the project context. For some projects, it may be suitable to differentiate hazard situations in order to fully evaluate the impacts and risks.  </t>
  </si>
  <si>
    <t>Step 2A Instructions</t>
  </si>
  <si>
    <t>Step 2B Instructions</t>
  </si>
  <si>
    <t>Helpful Hints</t>
  </si>
  <si>
    <t>Table 3. Climate Hazard Likelihood Ratings Summary</t>
  </si>
  <si>
    <t>Likelihood</t>
  </si>
  <si>
    <t>Baseline</t>
  </si>
  <si>
    <t>2050s</t>
  </si>
  <si>
    <t>2080s</t>
  </si>
  <si>
    <t xml:space="preserve">
</t>
  </si>
  <si>
    <t>Did you Know?</t>
  </si>
  <si>
    <t xml:space="preserve">Identify resilience strategies that can reduce the risks identified over the lifetime of the project. </t>
  </si>
  <si>
    <t>Additional Guidance</t>
  </si>
  <si>
    <t>B</t>
  </si>
  <si>
    <t>Hazards</t>
  </si>
  <si>
    <t>Hazard Exposure</t>
  </si>
  <si>
    <t>Rationale Description</t>
  </si>
  <si>
    <t xml:space="preserve">Extreme heat </t>
  </si>
  <si>
    <t>Yes</t>
  </si>
  <si>
    <t>Increased air temperature</t>
  </si>
  <si>
    <t>Wildfire</t>
  </si>
  <si>
    <t>Drought</t>
  </si>
  <si>
    <t>Short duration high intensity (SDHI) rainfall</t>
  </si>
  <si>
    <t>Severe Storms</t>
  </si>
  <si>
    <t>High Winds</t>
  </si>
  <si>
    <t>River Flooding</t>
  </si>
  <si>
    <t>Heavy Snowfall</t>
  </si>
  <si>
    <t>No</t>
  </si>
  <si>
    <t>Other:</t>
  </si>
  <si>
    <t>Civil Engineering Systems</t>
  </si>
  <si>
    <t>Emergency Preparedness, Planning and Response</t>
  </si>
  <si>
    <t>Human Systems</t>
  </si>
  <si>
    <t>Landscape &amp; Natural Infrastructure</t>
  </si>
  <si>
    <t>Mechanical &amp; Plumbing Systems</t>
  </si>
  <si>
    <t>Power &amp; Electrical Systems</t>
  </si>
  <si>
    <t>Structural Systems</t>
  </si>
  <si>
    <t>Other System (Defined by assessment team)</t>
  </si>
  <si>
    <t>Entryways and exits including street access</t>
  </si>
  <si>
    <t>Emergency access</t>
  </si>
  <si>
    <t>Health and well-being (physical &amp; mental)</t>
  </si>
  <si>
    <t>Step 1 Hazard Exposure Confirmation</t>
  </si>
  <si>
    <t>Systems, Subsystems, Components</t>
  </si>
  <si>
    <t>Consequence</t>
  </si>
  <si>
    <t>Impact</t>
  </si>
  <si>
    <t>Rating</t>
  </si>
  <si>
    <t>Landscape &amp; Ecological Systems</t>
  </si>
  <si>
    <t>Other System/Subsystem</t>
  </si>
  <si>
    <t>Table 4: Consequence Classification Matrix</t>
  </si>
  <si>
    <t>Score</t>
  </si>
  <si>
    <t>Consequence Classification</t>
  </si>
  <si>
    <t>Consequence Types</t>
  </si>
  <si>
    <t>Health &amp; Safety</t>
  </si>
  <si>
    <t>Structural Integrity</t>
  </si>
  <si>
    <t>Functionality</t>
  </si>
  <si>
    <t>Cost</t>
  </si>
  <si>
    <t>Environmental Impacts</t>
  </si>
  <si>
    <t>Very Low</t>
  </si>
  <si>
    <t>First aid injury</t>
  </si>
  <si>
    <t>No permanent damage</t>
  </si>
  <si>
    <t>No/minimal service disruption</t>
  </si>
  <si>
    <r>
      <t>TBD</t>
    </r>
    <r>
      <rPr>
        <sz val="8"/>
        <color rgb="FF4B4F55"/>
        <rFont val="Arial"/>
        <family val="2"/>
      </rPr>
      <t> </t>
    </r>
  </si>
  <si>
    <t xml:space="preserve">No/minimal environmental impacts </t>
  </si>
  <si>
    <t>Low</t>
  </si>
  <si>
    <t>Medical treatment for a minor injury</t>
  </si>
  <si>
    <t>Minor asset or system damage, minor repairs or restoration</t>
  </si>
  <si>
    <t>Minor service disruption may occur</t>
  </si>
  <si>
    <t>TBD</t>
  </si>
  <si>
    <t xml:space="preserve">Minor impacts to surrounding environment may occur  </t>
  </si>
  <si>
    <t>Medium</t>
  </si>
  <si>
    <t>Bodily injury/illness with work restrictions</t>
  </si>
  <si>
    <t>Moderate damage to asset or system. Minor repairs and some equipment replacement or restoration</t>
  </si>
  <si>
    <t>Brief service disruption may occur</t>
  </si>
  <si>
    <t xml:space="preserve">Moderate impacts to surrounding environment may occur </t>
  </si>
  <si>
    <t>High</t>
  </si>
  <si>
    <t>Permanent disabling injury or multiple people injured</t>
  </si>
  <si>
    <t>May result in significant damage, loss, or require complete replacement</t>
  </si>
  <si>
    <t>Lengthy service disruptions may occur</t>
  </si>
  <si>
    <t xml:space="preserve">Significant impacts to surrounding environment </t>
  </si>
  <si>
    <t>Extreme</t>
  </si>
  <si>
    <t>Fatality or significant irreversible disability</t>
  </si>
  <si>
    <t>Lengthy service disruptions may occur, alternate service delivery may be required</t>
  </si>
  <si>
    <t xml:space="preserve">Irreversible damage which may have long term detrimental impacts to surrounding environment or people </t>
  </si>
  <si>
    <t>Baseline Risk Calculations</t>
  </si>
  <si>
    <t>Hazard Likelihood</t>
  </si>
  <si>
    <t>Step 3: Likelihood and Risk Assessment - 2050s (2041-2070) climate period</t>
  </si>
  <si>
    <t>Time Period</t>
  </si>
  <si>
    <t>Hazard Likelihoods</t>
  </si>
  <si>
    <t>Step 3: Likelihood and Risk Assessment - 2080s (2071-2100) climate period</t>
  </si>
  <si>
    <t>Risk</t>
  </si>
  <si>
    <t>Asset Category</t>
  </si>
  <si>
    <t>Medium risks:</t>
  </si>
  <si>
    <t>High risks:</t>
  </si>
  <si>
    <t>Extreme risks:</t>
  </si>
  <si>
    <t>Number of Risks to Consider</t>
  </si>
  <si>
    <t xml:space="preserve">Resources
Consider the following resources when completing this Climate Risk Screening Assessment Tool. This list is not exhaustive, worksheet users are encouraged to seek additional resources as necessary. 
</t>
  </si>
  <si>
    <t>Title</t>
  </si>
  <si>
    <t>Link</t>
  </si>
  <si>
    <t>Resource Type</t>
  </si>
  <si>
    <t>Calgary River Flooding Maps</t>
  </si>
  <si>
    <t>City of Calgary</t>
  </si>
  <si>
    <t>Calgary River Flooding</t>
  </si>
  <si>
    <t>Hazard, Exposure, and Likelihood Data</t>
  </si>
  <si>
    <t>The Climate Atlas of Canada</t>
  </si>
  <si>
    <t>Prairie Climate Centre</t>
  </si>
  <si>
    <t>https://climateatlas.ca/</t>
  </si>
  <si>
    <t>Climate Data Canada</t>
  </si>
  <si>
    <t>Environment and Climate Change Canada / Ouranos / CRIM / PCIC / Prarie Climate Centre</t>
  </si>
  <si>
    <t>climatedata.ca</t>
  </si>
  <si>
    <t>Downscaled Climate Scenarios</t>
  </si>
  <si>
    <t>Environement and Climate Change Canada</t>
  </si>
  <si>
    <t>https://climate-change.canada.ca/climate-data/#/</t>
  </si>
  <si>
    <t>PCIC Plan 2 Adapt</t>
  </si>
  <si>
    <t>Pacific Climate Impacts Constortium</t>
  </si>
  <si>
    <t>https://www.pacificclimate.org/analysis-tools/plan2adapt</t>
  </si>
  <si>
    <t>PCIC Climate Explorer</t>
  </si>
  <si>
    <t>https://www.pacificclimate.org/analysis-tools/pcic-climate-explorer</t>
  </si>
  <si>
    <t>Leed Resilience Screening Tool for LEED v4 Projects</t>
  </si>
  <si>
    <t>US Green Building Council</t>
  </si>
  <si>
    <t>https://www.usgbc.org/resources/leed-climate-resilience-screening-tool-leed-v4-projects</t>
  </si>
  <si>
    <t>Climate Strategy</t>
  </si>
  <si>
    <t>Calgary Climate Strategy</t>
  </si>
  <si>
    <t>Design Value Explorer</t>
  </si>
  <si>
    <t>National Research Council Canada</t>
  </si>
  <si>
    <t>https://climatedata.ca/the-design-value-explorer-improving-access-to-historical-and-projected-climatic-design-variables/</t>
  </si>
  <si>
    <t>CanAdapt and Communities of Practice</t>
  </si>
  <si>
    <t>Climate Risk Institute</t>
  </si>
  <si>
    <t>https://climateriskinstitute.ca/community-of-practice/</t>
  </si>
  <si>
    <t>Resilience and Risk Assessment Frameworks</t>
  </si>
  <si>
    <t>Climate Lens – Climate Change Resilience Assessment</t>
  </si>
  <si>
    <t>Infrastructure Canada</t>
  </si>
  <si>
    <t>https://www.infrastructure.gc.ca/pub/other-autre/cl-occ-eng.html</t>
  </si>
  <si>
    <t>PIEVC High Level Screening Guide</t>
  </si>
  <si>
    <t>Institute for Catastrophic Loss Reduction and Climate Risk Institute</t>
  </si>
  <si>
    <t>https://pievc.ca/pievc-high-level-screening-guide/</t>
  </si>
  <si>
    <t>31000 Risk management</t>
  </si>
  <si>
    <t>ISO (International Organization for Standardization)</t>
  </si>
  <si>
    <t>https://www.iso.org/iso-31000-risk-management.html;</t>
  </si>
  <si>
    <t>14090 Adaptation to climate change - Principles, requirements and guidelines</t>
  </si>
  <si>
    <t>https://www.iso.org/obp/ui/#iso:std:iso:14091:ed-1:v1:en</t>
  </si>
  <si>
    <t>MBAR Discussion Primers</t>
  </si>
  <si>
    <t>BC Housing</t>
  </si>
  <si>
    <t>https://www.bchousing.org/research-centre/library/residential-design-construction-guides/MBAR</t>
  </si>
  <si>
    <t>Resilience Strategies</t>
  </si>
  <si>
    <t>Calgary Climate Ready Home Guide</t>
  </si>
  <si>
    <t>https://www.calgary.ca/environment/climate/climate-ready-home-guide.html</t>
  </si>
  <si>
    <t>Building Sustainability &amp; Resilience Guide</t>
  </si>
  <si>
    <t>ASHRAE BC</t>
  </si>
  <si>
    <t>https://static1.squarespace.com/static/54762199e4b0f6ed696bf031/t/62fd59afd2fc2d056da51b2a/1660770738485/ASHRAE-BC+Building+Sustainability+%26+Resilience+Guide+-+Rev+1.1.pdf</t>
  </si>
  <si>
    <t>Climate Change Considerations for Building Enclosure Engineers, Engineers &amp; Geoscientists British Columbia</t>
  </si>
  <si>
    <t>EGBC (Engineers and Geoscientists BC)</t>
  </si>
  <si>
    <t>https://www.egbc.ca/app/Practice-Resources/Individual-Practice/Guidelines-Advisories/Document/01525AMWZ4OQNSFQRDEBA2GUPT6CRPJG7U/Climate%20Change%20Considerations%20for%20Building%20Enclosure%20Engineers</t>
  </si>
  <si>
    <t>Sustainability Professional Practice Guidelines</t>
  </si>
  <si>
    <t>https://www.egbc.ca/app/Practice-Resources/Individual-Practice/Guidelines-Advisories/Document/01525AMWYXOJJABJXV2JBKDAA5525CDJ6B/Sustainability%20Guidelines</t>
  </si>
  <si>
    <t>Resources on Professional Practice related to risk and resilience</t>
  </si>
  <si>
    <t>Overheating Considerations for Existing Multi-Unit Residential Buildings</t>
  </si>
  <si>
    <t>https://www.egbc.ca/app/Practice-Resources/Individual-Practice/Guidelines-Advisories/Document/01525AMW32WH5KF4WGZFHYUEOWQXCGSEWM/Overheating%20Considerations%20for%20Existing%20Multi-Unit%20Residential%20Buildings</t>
  </si>
  <si>
    <t>Electrical Considerations for Decarbonizing Existing Part 3 Buildings</t>
  </si>
  <si>
    <t>https://www.egbc.ca/app/Practice-Resources/Individual-Practice/Guidelines-Advisories/Document/01525AMW5K7OKYS6AQCZFYXR4QVJBNKNMH/Electrical%20Considerations%20for%20Decarbonizing%20Existing%20Part%203%20Buildings</t>
  </si>
  <si>
    <t>Climate Change Considerations for Building Enclosure Engineers</t>
  </si>
  <si>
    <t>Joint Professional Practice Guidelines on Whole Building Energy Modelling Services</t>
  </si>
  <si>
    <t>https://www.egbc.ca/app/Practice-Resources/Individual-Practice/Guidelines-Advisories/Document/01525AMW7JPMODAJKVYBCLHGRA24FJJPH3/Whole%20Building%20Energy%20Modelling%20Services</t>
  </si>
  <si>
    <t>Under One Umbrella: Practical Approaches for Reducing Flood Risks in Canada, 2020</t>
  </si>
  <si>
    <t>University of Waterloo, Intact Centre on Climate Adaptation</t>
  </si>
  <si>
    <t>Under One Umbrella: Practical Approaches for Reducing Flood Risk in Canada – Intact Centre on Climate Adaptation (intactcentreclimateadaptation.ca)</t>
  </si>
  <si>
    <t xml:space="preserve">Technical document with resilience recommendations </t>
  </si>
  <si>
    <t xml:space="preserve">Prepare Your Home for Hail </t>
  </si>
  <si>
    <t>ICLR_Hail_2018.pdf</t>
  </si>
  <si>
    <t>Climate Resilience Buildings: Guideline for Management of Overheating Risk in Residential Buildings, 2021</t>
  </si>
  <si>
    <t>Natural Resources Canada</t>
  </si>
  <si>
    <t>nrc-publications.canada.ca/eng/view/ft/?id=9c60dc19-ca18-4f4c-871f-2633f002b95c&amp;dp=2&amp;dsl=en </t>
  </si>
  <si>
    <t>Climate Emergency – Bylaw and Policy Updates Applicable to New Buildings, Green Building Policy, 2022:</t>
  </si>
  <si>
    <t xml:space="preserve"> City of Vancouver</t>
  </si>
  <si>
    <t>Report, Climate Emergency – Bylaw and Policy Updates Applicable to New Buildings, May 17, 2022 (vancouver.ca)</t>
  </si>
  <si>
    <t xml:space="preserve">Technical policy document with resilience recommendations </t>
  </si>
  <si>
    <r>
      <rPr>
        <sz val="11"/>
        <color rgb="FF4B4F55"/>
        <rFont val="Arial"/>
        <family val="2"/>
      </rPr>
      <t>The following Climate Risk and Resilience Assessments have been completed as of 2025. Many of the results are captured in ‘</t>
    </r>
    <r>
      <rPr>
        <i/>
        <sz val="11"/>
        <color rgb="FF4B4F55"/>
        <rFont val="Arial"/>
        <family val="2"/>
      </rPr>
      <t>Database_Resilience_Measures’</t>
    </r>
    <r>
      <rPr>
        <sz val="11"/>
        <color rgb="FF4B4F55"/>
        <rFont val="Arial"/>
        <family val="2"/>
      </rPr>
      <t xml:space="preserve"> tab in the CRSA tool. This list will be expanded as more CRSA's are completed. The results can be used to guide resilience recommendations in the Implementation plan (Step 4).</t>
    </r>
  </si>
  <si>
    <t>CRRAs</t>
  </si>
  <si>
    <t>Type of project</t>
  </si>
  <si>
    <t>Water supply infrastructure (May 2011)</t>
  </si>
  <si>
    <t>Water</t>
  </si>
  <si>
    <r>
      <rPr>
        <sz val="7"/>
        <color rgb="FF4B4F55"/>
        <rFont val="Times New Roman"/>
        <family val="1"/>
      </rPr>
      <t xml:space="preserve"> </t>
    </r>
    <r>
      <rPr>
        <sz val="11"/>
        <color rgb="FF4B4F55"/>
        <rFont val="Arial"/>
        <family val="2"/>
      </rPr>
      <t>Green Line (Feb 2020)</t>
    </r>
  </si>
  <si>
    <t>Transit</t>
  </si>
  <si>
    <r>
      <rPr>
        <sz val="7"/>
        <color rgb="FF4B4F55"/>
        <rFont val="Times New Roman"/>
        <family val="1"/>
      </rPr>
      <t xml:space="preserve"> </t>
    </r>
    <r>
      <rPr>
        <sz val="11"/>
        <color rgb="FF4B4F55"/>
        <rFont val="Arial"/>
        <family val="2"/>
      </rPr>
      <t>Sunnyside Diversion Project (2020)</t>
    </r>
  </si>
  <si>
    <r>
      <rPr>
        <sz val="7"/>
        <color rgb="FF4B4F55"/>
        <rFont val="Times New Roman"/>
        <family val="1"/>
      </rPr>
      <t xml:space="preserve"> </t>
    </r>
    <r>
      <rPr>
        <sz val="11"/>
        <color rgb="FF4B4F55"/>
        <rFont val="Arial"/>
        <family val="2"/>
      </rPr>
      <t>Eau Claire Promenade (Mar 2020)</t>
    </r>
  </si>
  <si>
    <t>Glenbow (2021)</t>
  </si>
  <si>
    <t>Building</t>
  </si>
  <si>
    <t>Forest Lawn Civic Centre (2021)</t>
  </si>
  <si>
    <t>Building - Civic Centre</t>
  </si>
  <si>
    <r>
      <t>194</t>
    </r>
    <r>
      <rPr>
        <vertAlign val="superscript"/>
        <sz val="11"/>
        <color rgb="FF4B4F55"/>
        <rFont val="Arial"/>
        <family val="2"/>
      </rPr>
      <t>th</t>
    </r>
    <r>
      <rPr>
        <sz val="11"/>
        <color rgb="FF4B4F55"/>
        <rFont val="Arial"/>
        <family val="2"/>
      </rPr>
      <t xml:space="preserve"> and Macleod Interchange (2021)</t>
    </r>
  </si>
  <si>
    <t>Road</t>
  </si>
  <si>
    <t>Events Centre (2021)</t>
  </si>
  <si>
    <t>Marda Loop (April 2022)</t>
  </si>
  <si>
    <t>Public Space / Roadway</t>
  </si>
  <si>
    <t>Calgary Electric Transit (July 2022)</t>
  </si>
  <si>
    <t>Stephen Ave (July 2022) – at 30% design</t>
  </si>
  <si>
    <t>Village Square CRRA (March 2023)</t>
  </si>
  <si>
    <t>Building – Recreation Centre</t>
  </si>
  <si>
    <t>Manchester Industrial Complex CRRA (March 2023)</t>
  </si>
  <si>
    <t>Industrial Buildings - Portfolio</t>
  </si>
  <si>
    <t>North Mount Pleasant Arts Centre CRRA (March 2023)</t>
  </si>
  <si>
    <t>Historical Building</t>
  </si>
  <si>
    <t>Bridgeland Place (May 2023)</t>
  </si>
  <si>
    <t xml:space="preserve">Building -Affordable Housing </t>
  </si>
  <si>
    <t>Community Drainage Initiative (June 2023)</t>
  </si>
  <si>
    <t xml:space="preserve">Stormwater </t>
  </si>
  <si>
    <t>East Calgary Master Plan (July 2023)</t>
  </si>
  <si>
    <t>Industrial Project – Portfolio</t>
  </si>
  <si>
    <t>Walden Fire Hall (August 2023)</t>
  </si>
  <si>
    <t>Building - Fire Hall</t>
  </si>
  <si>
    <t>8th Street (November 2023)</t>
  </si>
  <si>
    <t>MNP Centre (December 2023)</t>
  </si>
  <si>
    <t>Building - Recreation Centre</t>
  </si>
  <si>
    <t>Firing Range (April 2025)</t>
  </si>
  <si>
    <t xml:space="preserve">Building </t>
  </si>
  <si>
    <t>CRSAs</t>
  </si>
  <si>
    <t>Spring Gardens Master Plan (May 2023)</t>
  </si>
  <si>
    <t>Arts Commons Transformation (July 2023)</t>
  </si>
  <si>
    <t>Building - Performance Space</t>
  </si>
  <si>
    <t>Glenmore Twin Arena (December 2023)</t>
  </si>
  <si>
    <t>Belmont Fieldhouse (July 2024)</t>
  </si>
  <si>
    <t>Deer Ridge CDI (March 2025)</t>
  </si>
  <si>
    <t>Community Drainage</t>
  </si>
  <si>
    <t>50th Avenue South Corridor (May 2025)</t>
  </si>
  <si>
    <t>Sign off</t>
  </si>
  <si>
    <t>Step 1 - Exposure</t>
  </si>
  <si>
    <t>Step 1 - Exposure Level</t>
  </si>
  <si>
    <t>Step 3 - Potential Impacts</t>
  </si>
  <si>
    <t xml:space="preserve">Step 2 </t>
  </si>
  <si>
    <t>Step 4</t>
  </si>
  <si>
    <t>Individual interviews</t>
  </si>
  <si>
    <t>Will incorporate into project</t>
  </si>
  <si>
    <t>Group interviews</t>
  </si>
  <si>
    <t>Will be explored in future project stages - provide details</t>
  </si>
  <si>
    <t>Workshop</t>
  </si>
  <si>
    <t>Will not incorporate into project - describe barriers or challenges</t>
  </si>
  <si>
    <t>Interviews &amp; Workshops</t>
  </si>
  <si>
    <t>Did not participate</t>
  </si>
  <si>
    <t>Medium Risk</t>
  </si>
  <si>
    <t>High Risk</t>
  </si>
  <si>
    <t>Extreme Risk</t>
  </si>
  <si>
    <t xml:space="preserve">Affordable Housing </t>
  </si>
  <si>
    <t>Industrial Project</t>
  </si>
  <si>
    <t>Other</t>
  </si>
  <si>
    <t>Natural Space</t>
  </si>
  <si>
    <t>CRRA Project</t>
  </si>
  <si>
    <t>Project Type</t>
  </si>
  <si>
    <t>System/Component</t>
  </si>
  <si>
    <t>Hazard</t>
  </si>
  <si>
    <t>Resilience Recommendations</t>
  </si>
  <si>
    <t>Reference</t>
  </si>
  <si>
    <t>Forest Lawn</t>
  </si>
  <si>
    <t>Substructure</t>
  </si>
  <si>
    <t>SDHI rainfall</t>
  </si>
  <si>
    <t>Slight</t>
  </si>
  <si>
    <t xml:space="preserve">Low </t>
  </si>
  <si>
    <t xml:space="preserve">Water pooling next to foundation causing structural problems over time </t>
  </si>
  <si>
    <t>Prioritize efficient drainage and site grading in design</t>
  </si>
  <si>
    <t>Monitor and inspect for water pooling and drainage issues after heavy rains</t>
  </si>
  <si>
    <t>Superstructure</t>
  </si>
  <si>
    <t>Heavy Snow</t>
  </si>
  <si>
    <t>Exceeding structural load</t>
  </si>
  <si>
    <t>Design considers heavier, wetter snow which could affect structrual loading</t>
  </si>
  <si>
    <t>Plan for rooftop snow removal if necesssay through monitoring</t>
  </si>
  <si>
    <t>Structural loading</t>
  </si>
  <si>
    <t>Inspect for cracking or damage following extreme High Winds events as part of standard inspection and maintenance procedures</t>
  </si>
  <si>
    <t>Fenestration</t>
  </si>
  <si>
    <t>Extreme Heat</t>
  </si>
  <si>
    <t>Damage to sealant, increased heat transfer/solar gains</t>
  </si>
  <si>
    <t>Install glazing with triple-glaze tintable glass (with active solar control) with inert gas fillings between layers, insulated frames, and low-conductivity edge seals. Low emissivity coatings. A lower-cost alternative is heat-controlling window films. Install external solar shading (e.g., louvres, awnings, overhangs).</t>
  </si>
  <si>
    <t>UoW_ICCA_2022_04-Irreversible-Extreme-Heat.pdf (intactcentreclimateadaptation.ca)</t>
  </si>
  <si>
    <t>Damage possible, moisture ingress</t>
  </si>
  <si>
    <t>Inspect windows and doorways after events and repair any damage</t>
  </si>
  <si>
    <t>Building envelope</t>
  </si>
  <si>
    <t>Complete inspections following hail events to identify and repair damage</t>
  </si>
  <si>
    <t>Inspect and monitor for degredation over time</t>
  </si>
  <si>
    <t>Sealant undergoing repeated thermal expansion</t>
  </si>
  <si>
    <t>Inspect winds and doorways after severe storms and repair any damage</t>
  </si>
  <si>
    <t>Roof</t>
  </si>
  <si>
    <t>Inspect for damage after severe storms and high High Winds events</t>
  </si>
  <si>
    <t>Recommend using robust fasterners for the roof system to prevent High Winds uplift</t>
  </si>
  <si>
    <t>Inspect roof after major storm events to identify and respond to any damage</t>
  </si>
  <si>
    <t>Structural loading, loss of roof sheathing</t>
  </si>
  <si>
    <t>Potential flooding through roof conduits, causing damage, mould growth and water ingress throughout building.</t>
  </si>
  <si>
    <t>Degredation of materials and adhesive</t>
  </si>
  <si>
    <t>Install a green (vegetated) roof</t>
  </si>
  <si>
    <t>Inspect for damage after snow storms</t>
  </si>
  <si>
    <t>Cooling System</t>
  </si>
  <si>
    <t>Higher average temperatures</t>
  </si>
  <si>
    <t>Inadequate cooling</t>
  </si>
  <si>
    <t>Mechanical design consider future temperatures in cooling demand requirements. Use "smart" thermostats to automatically activate air conditions when temperature and humidity reach certain thresholds</t>
  </si>
  <si>
    <t>Damage to rooftop cooling tower</t>
  </si>
  <si>
    <t>Provide adequate anchoring for cooling tower</t>
  </si>
  <si>
    <t>Inspect for damage after severe storm events</t>
  </si>
  <si>
    <t>Air Handling System</t>
  </si>
  <si>
    <t>Smoky conditions could impact functionality</t>
  </si>
  <si>
    <t>Design should consider air filtration requirements to address poor air quality</t>
  </si>
  <si>
    <t>Challenges maintaing interior air temperatures</t>
  </si>
  <si>
    <t>Future temperatures be considered during design.</t>
  </si>
  <si>
    <t>Plumbing System</t>
  </si>
  <si>
    <t>Overwhelming roof drains</t>
  </si>
  <si>
    <t xml:space="preserve">Consider projected increases in rainfall when designing building drainage systems </t>
  </si>
  <si>
    <t>Electrical and Communications System</t>
  </si>
  <si>
    <t xml:space="preserve">Maintaing interior temperatures </t>
  </si>
  <si>
    <t xml:space="preserve">Consider future temperatures in design </t>
  </si>
  <si>
    <t>Damage to rooftop solar panels, power outages</t>
  </si>
  <si>
    <t>Consider backup power sources during power outage</t>
  </si>
  <si>
    <t>Hardscaping</t>
  </si>
  <si>
    <t>Accelerating degredation of pavement and concrete structure</t>
  </si>
  <si>
    <t>Install water-based cooling systems (e.g., ponds, sprinklers, evaporative cooling towers) and drinking fountains. Expand artificial shade (e.g., canopies or shelters)</t>
  </si>
  <si>
    <t>Site/civil services</t>
  </si>
  <si>
    <t>Overwhelming of storm sewers or combined sewers</t>
  </si>
  <si>
    <t>Monitor and respond to identified issue</t>
  </si>
  <si>
    <t>Consider flood protection measures such as sewer backup valves.</t>
  </si>
  <si>
    <t>Stormwater management</t>
  </si>
  <si>
    <t>Stormwater system may have insufficient capacity causing backups into building or overflows into neighbouring lands</t>
  </si>
  <si>
    <t>Future precipitation projections be considered in stormwater design</t>
  </si>
  <si>
    <t>Adaptable stormwater management systems to increase capacity if  needed.</t>
  </si>
  <si>
    <t>Stormwater catch basins freezing over from freeze/thaw cycles</t>
  </si>
  <si>
    <t>Ice Plant</t>
  </si>
  <si>
    <t>Ability to maintain ice surface and increase energy demand</t>
  </si>
  <si>
    <t>Natural Infrastructure</t>
  </si>
  <si>
    <t>Vegetation may not tolerate warmer temperatures</t>
  </si>
  <si>
    <t>Maximize natural landscaping to minimize water use and maintenance costs</t>
  </si>
  <si>
    <t>Consider using trees with a higher leaf-area density and high transpiration rate. A selection of different native species should be used.</t>
  </si>
  <si>
    <t>Conduct tree inventories to assess health and prioritize maintenance</t>
  </si>
  <si>
    <t>Consider future climate projections when evaluating plant species viability</t>
  </si>
  <si>
    <t>Damage from wind/hail</t>
  </si>
  <si>
    <t>Consider budgeting for additional landscaping and cleanup costs following severe weather</t>
  </si>
  <si>
    <t xml:space="preserve">Prolonged periods of no moisture could lead to vegetation die back </t>
  </si>
  <si>
    <t>Ecosystem health and biodiversity</t>
  </si>
  <si>
    <t>Supporting spread of non-native and invasive species</t>
  </si>
  <si>
    <t>Support ecosystem health through natural landscaping.</t>
  </si>
  <si>
    <t>Consider mainteance costs for invasive species management</t>
  </si>
  <si>
    <t>Construction personnel</t>
  </si>
  <si>
    <t>inability to maintain comfortable interior temperatures</t>
  </si>
  <si>
    <t>Ensure site health and safety plans include considerations for working in extreme heat</t>
  </si>
  <si>
    <t>Safe work procedures and health and safety plans</t>
  </si>
  <si>
    <t>Increased risk of adverse effects from respitory conditions</t>
  </si>
  <si>
    <t>Access may be restricted. Power outage possible</t>
  </si>
  <si>
    <t>Ensure site health and safety plans include considerations for sheltering during storms</t>
  </si>
  <si>
    <t>Ensure materials are tied down and secured on site</t>
  </si>
  <si>
    <t>Operations Personnel</t>
  </si>
  <si>
    <t>Ensure health and safety plans include working outdoors in extreme heat</t>
  </si>
  <si>
    <t>Interior temperature be managed through HVAC design</t>
  </si>
  <si>
    <t>Ensure health and safety plans include working outdoors in poor air quality</t>
  </si>
  <si>
    <t>Users</t>
  </si>
  <si>
    <t>Consider use as an emergency cooling centre/shelter</t>
  </si>
  <si>
    <t>Consider adaptable design to increase capacity for HVAC system when/if needed</t>
  </si>
  <si>
    <t>Interior air temperature be managed through HVAC design</t>
  </si>
  <si>
    <t xml:space="preserve">Facility may be used as a community shelter </t>
  </si>
  <si>
    <t>194th &amp; MacLeod</t>
  </si>
  <si>
    <t>Pavement</t>
  </si>
  <si>
    <t>Surface cracking</t>
  </si>
  <si>
    <t>Use appropriate materials to prevent surface cracking on roads</t>
  </si>
  <si>
    <t>Review how climate change is being addressed in pavement management system and design standards</t>
  </si>
  <si>
    <t>Conduct frequent inspections of pavement surfaces before and after events</t>
  </si>
  <si>
    <t>Damage to pavement from snow removal</t>
  </si>
  <si>
    <t>Conduct frequent inspections to ensure acceptable standards and ensure drainage is maintained and not blocked by snow or ice</t>
  </si>
  <si>
    <t>Calgary should review the inspection process and maintenance program for defining levels of service trails during winter conditions</t>
  </si>
  <si>
    <t>Damage from hail/lightning</t>
  </si>
  <si>
    <t>Increase inspections and resulting maintenance after climate events</t>
  </si>
  <si>
    <t>Calgary should review how climate change is being addressed in their overall inspection programs</t>
  </si>
  <si>
    <t>Freeze-thaw cycles could cause cracking and reduce surface quality</t>
  </si>
  <si>
    <t>Conduct inspections of road network to maintain as appropriate (crack sealing and potholes)</t>
  </si>
  <si>
    <t>Incorporate green islands in parking lots</t>
  </si>
  <si>
    <t>Roads may soften and become rutted when vehicles depress the hot surfaces. Bleeding can also occur when the asphalt moves upwards above a pavement's surface treatment</t>
  </si>
  <si>
    <t>Calgary should review how climate change is being addressed in their pavement management system and pavement additives and mix</t>
  </si>
  <si>
    <t>Accelerated damage to exterior components</t>
  </si>
  <si>
    <t>Conduct inspections and associated maintenance of pavement surfaces for shoving and rutting</t>
  </si>
  <si>
    <t>Bridges and overpass</t>
  </si>
  <si>
    <t>Calgary should review their inspection frequency/policy following weather events</t>
  </si>
  <si>
    <t>Damage to bridges from snow removal</t>
  </si>
  <si>
    <t>Calgary should review how climate change is being considered in their design standards for bridges</t>
  </si>
  <si>
    <t>Limits of expansion joints can be exceeded, displacing or cracking deck materials</t>
  </si>
  <si>
    <t>Use and incorporate native species that are resistent and adapted to local climate</t>
  </si>
  <si>
    <t>Calgary should consider increasing temperatures in their landscaping architecture program</t>
  </si>
  <si>
    <t>Runoff and erosion</t>
  </si>
  <si>
    <t>Design landscaping with plants and materials that promote soil stability,a re absortbant and increase retention of soil moisture</t>
  </si>
  <si>
    <t>Ongoing monitoring of wetlands suggested.</t>
  </si>
  <si>
    <t>Damage from high winds possible</t>
  </si>
  <si>
    <t>Workers at risk from heat exhaustion</t>
  </si>
  <si>
    <t xml:space="preserve">Modify work schedules </t>
  </si>
  <si>
    <t>Heat Exhaustion possible</t>
  </si>
  <si>
    <t>Review how extreme heat is being addressed in their worker notification and safety policies</t>
  </si>
  <si>
    <t>Heat Exhaustion possible, curtailed outdoor works</t>
  </si>
  <si>
    <t>Consider wider communication of climate events, Calgary should review how climate change events are being communicated to the public</t>
  </si>
  <si>
    <t xml:space="preserve">Icy, snowy driving conditions </t>
  </si>
  <si>
    <t>Modify work schedules under conditions induced by climate-related disruptions</t>
  </si>
  <si>
    <t>Injury possible from airborne debris</t>
  </si>
  <si>
    <t>Access may be restricted</t>
  </si>
  <si>
    <t>Possibility of injury from flying debris, hail</t>
  </si>
  <si>
    <t>Signage</t>
  </si>
  <si>
    <t>Damage from high winds. Possibility to become air borne</t>
  </si>
  <si>
    <t>Review how High Winds is considered in signage design standards.</t>
  </si>
  <si>
    <t>Review how severe storms is considered in signage design standards.</t>
  </si>
  <si>
    <t>Drainage</t>
  </si>
  <si>
    <t>Rainwater infiltration could surpass system capacity causing backups into building or overflows into neighbouring lands.</t>
  </si>
  <si>
    <t>Design drainage systems with well-defined overland flow routes and incorporate low impact development practices or green infrastructure to manage stormwater runoff and prevent flood damage</t>
  </si>
  <si>
    <t>Calgary should review how climate change is assessed in their drainage standards and asset management program associated to drainage infrastructure.</t>
  </si>
  <si>
    <t>Increase inspections and resulting maintenance after climate events.</t>
  </si>
  <si>
    <t>Events Centre</t>
  </si>
  <si>
    <t>Structural design consider impacts to design if building code High Winds speeds are exceeded</t>
  </si>
  <si>
    <t>Structural design should consider risk of heavier, wetter snow and more rain on snow events which could impact structural loading</t>
  </si>
  <si>
    <t xml:space="preserve">High </t>
  </si>
  <si>
    <t>Ensure adequate anchoring for cooling tower and inspect for damage after extreme storm events</t>
  </si>
  <si>
    <t>Mechanical equipment to be located above flood design elevation</t>
  </si>
  <si>
    <t>Future temperatures should be considered during design</t>
  </si>
  <si>
    <t>inability to maintain ice surface temperatures</t>
  </si>
  <si>
    <t>MERV 14 filters should be used to maintain indoor air quality</t>
  </si>
  <si>
    <t>more energy may be required to maintain ice surface temperatures</t>
  </si>
  <si>
    <t>Future temperatures should be considered during design to ensure adequate cooling for electrical and communications equipment</t>
  </si>
  <si>
    <t>Exterior Walls</t>
  </si>
  <si>
    <t>Damage from high winds</t>
  </si>
  <si>
    <t>Complete inspections following extreme High Winds or hail events to identify and repair damage</t>
  </si>
  <si>
    <t xml:space="preserve">Degredation </t>
  </si>
  <si>
    <t xml:space="preserve">Regular inspections to identify and repair any damage </t>
  </si>
  <si>
    <t>Ensure regular monitoring</t>
  </si>
  <si>
    <t>Consider additional fasterners for roof system to prevent High Winds uplift</t>
  </si>
  <si>
    <t>Parkade</t>
  </si>
  <si>
    <t>Parkade structural design consider impacts to design if building code High Winds speeds are exceeded.</t>
  </si>
  <si>
    <t>Ensure ongoing inspection of exterior elements to identify and address any damage</t>
  </si>
  <si>
    <t>Stormwater tank to manage run off</t>
  </si>
  <si>
    <t>Flood mitigation includes bypass for storm system in the event of river flooding and backflow prevention value</t>
  </si>
  <si>
    <t>Recommended that future precipitation projections are considered in stormwater design</t>
  </si>
  <si>
    <t>inability to maintain comfortable interior working temperatures</t>
  </si>
  <si>
    <t>Ensure site health and safety plan includes considerations for working in extreme heat</t>
  </si>
  <si>
    <t>Recommended that interior temperature is managed through HVAC design</t>
  </si>
  <si>
    <t>Ensure site health and safety plan includes considerations for poor air quality response plans</t>
  </si>
  <si>
    <t>Glenbow</t>
  </si>
  <si>
    <t>Suggest a well-insulated building envelope</t>
  </si>
  <si>
    <t>Use high-albedo building envelope materials (white materials for roof) to reduce envelope surface temperatures.</t>
  </si>
  <si>
    <t>Grow a green façade or wall</t>
  </si>
  <si>
    <t>Smoke infiltration may worsen air quality</t>
  </si>
  <si>
    <t>Careful placement of air intakes</t>
  </si>
  <si>
    <t>Establish a robust moisture managemetn design, including rain screening, foundation moisture barriers, careful placing of air intakes, envelope junctions to allow for drainage and drying, robust air barrier with external insulation, strategies to reduce thermal bridging and condensation potential</t>
  </si>
  <si>
    <t>Select high performance water and mold-resistant building envelope materials.</t>
  </si>
  <si>
    <t>Use high-albedo building envelope materials (e.g., white materials for roofs) to reduce envelope surface temperatures.</t>
  </si>
  <si>
    <t>Install a green roof covering a significant portion of roof area.</t>
  </si>
  <si>
    <t>Potential flooding through roof conduits, cuasing damage, mould growth and water ingress throughout building.</t>
  </si>
  <si>
    <t>Install overflow scuppers and secondary overflow drainage system as third and fourth drainage options from roof (after regular roof drains and back-up roof drains).</t>
  </si>
  <si>
    <t>Design mechnical and electrical systems to be protected, inside the building and/or above ground level (e.g., include drains) or on pedestals/curbs.</t>
  </si>
  <si>
    <t>Install measures to prevent water pooling on the roof, eavestroughs and drains</t>
  </si>
  <si>
    <t>Design roof to manage heavier snow loads and prevent moisture ingress into building materials (e.g., smaller overhangs, safe space for snow to slide off, avoid roof features that could restrain and accumulate snow loads).</t>
  </si>
  <si>
    <t>Consider protection of roof assemblies to allow for increased snow removal and access to equipment.</t>
  </si>
  <si>
    <t>Incorporate strategies to reduce the risk of ice damming on the roof, eavestroughs and drains</t>
  </si>
  <si>
    <t>Design with durable roofing systems with exterior features strongly affixed for 2050 High Winds loads.</t>
  </si>
  <si>
    <t>Conduct energy modelling (using future climate projections) for various heat gain reduction design measures (e.g., external solar shading, triple-glaze windows, etc.) to determine most effective measures.</t>
  </si>
  <si>
    <t>Provide infromational signage explaining why the windows are being washed less frequently than usual during drought season</t>
  </si>
  <si>
    <t>Smoke infiltration through open/closed windows, increasing load on ventilation system and worsening indoor air quality</t>
  </si>
  <si>
    <t>Do not install any operable windows as a way to support air tightness and reduce impacts from smoke infiltration into the building.</t>
  </si>
  <si>
    <t>Potential water ingress through open windows or closed windows due to inadequate rain screenWater ingress could damage window frames and walls and promote mould and mildew</t>
  </si>
  <si>
    <t xml:space="preserve">Increased heat transfer/solar gains </t>
  </si>
  <si>
    <t>Urban stormwater flooding may damage below grade columns and promote mould and mildew</t>
  </si>
  <si>
    <t>Design structural elements to accommodate heavier High Winds and snow loads</t>
  </si>
  <si>
    <t>Lighting, Power, Access &amp; Security</t>
  </si>
  <si>
    <t>Power outage or brownout periods from extreme heat may interupt access, lighting, power</t>
  </si>
  <si>
    <t>Encourage flexibility in power management through load shedding, time-of-day usage and load sharing for critical loads</t>
  </si>
  <si>
    <t>Flooding</t>
  </si>
  <si>
    <t>Power outage from flooding may interrupt lighting</t>
  </si>
  <si>
    <t>Connect lighting in critical building areas and evacuation routes/hallways to backup power</t>
  </si>
  <si>
    <t>Connect all essential building services to back-up power</t>
  </si>
  <si>
    <t>Lighting, Power, Access &amp; Security, Communications</t>
  </si>
  <si>
    <t>Emergency Power</t>
  </si>
  <si>
    <t>Power outage from brownout periods due to extreme heat may put excess load on emergency power system</t>
  </si>
  <si>
    <t>Design generators or back-up power storage with cooling systems sized for 2050 conditions.</t>
  </si>
  <si>
    <t>Upper floors of high-rise buildings depend on electrical water for tap water. During power outages, people need water to stay hydrated</t>
  </si>
  <si>
    <t xml:space="preserve">Maintain a water supply with backup power to operate domestic water booster pumps. </t>
  </si>
  <si>
    <t>Power outage from flooding may necessitate emergency power.</t>
  </si>
  <si>
    <t>Install sump pump infrastructure in emergency power and regularly maintain sumps</t>
  </si>
  <si>
    <t>Power outage from flooding may require emergency power.</t>
  </si>
  <si>
    <t>Ensure that critical electrical panels are not designed below ground level, partcularly at low points on the site where water could collect</t>
  </si>
  <si>
    <t>Power outage may result requiring backup power</t>
  </si>
  <si>
    <t>Provide back-up power supplied from fuel sources stored onsite (e.g., diesel) for life safety and mission critical operationsSufficent fuel should be stored to supply essential back-up power for a  multi-day grid power outage (at least 72 hours)</t>
  </si>
  <si>
    <t>Elevator &amp;Elevator Controls</t>
  </si>
  <si>
    <t xml:space="preserve">Power outage from brownout periods due to extreme heat could prevent elevators from operating </t>
  </si>
  <si>
    <t>Consider options for connecting elevator to cooling system and back-up power</t>
  </si>
  <si>
    <t>Wildfire smoke may infiltrate the rooftop elevator machine room and set off the smoke detector, halting use of elevators</t>
  </si>
  <si>
    <t>Potential flooding in freight elevator pit, disrupting elevator operation and potential health &amp; safety implicationsPower outage from flooding may interrupt elevators.</t>
  </si>
  <si>
    <t>Connect at least one elevator to back up power</t>
  </si>
  <si>
    <t>Consider installing locking systems (e.g., pit flood switch) to prevent elevator cabs from decending below lowest floor or base flood level during a power outage or flood event</t>
  </si>
  <si>
    <t>Clad elevator machine rooms (EMRs) to protect again water ingress and create flood curbs to surround EMRs</t>
  </si>
  <si>
    <t>Power outage may interrupt elevators.</t>
  </si>
  <si>
    <t>Install emergency communications stations with portable VHF radios distributed throughout the museum and flood switches</t>
  </si>
  <si>
    <t>Power outage possible</t>
  </si>
  <si>
    <t>Develop a plan to assist people with disabilities descend from higher floods during an elevator and/or power outage</t>
  </si>
  <si>
    <t>Boilers &amp; Natural Gas</t>
  </si>
  <si>
    <t>Power outage may occur from flooding, requiring back up power to maintain indoor design temperature.</t>
  </si>
  <si>
    <t>Locate all in-building mechanical systems/rooms and back-up power equipment above flood construction levels and ground level</t>
  </si>
  <si>
    <t>Power outage may interrupt functionality</t>
  </si>
  <si>
    <t xml:space="preserve">Possible power outage </t>
  </si>
  <si>
    <t>Ventilation &amp; Humidification</t>
  </si>
  <si>
    <t>Will require additional coolingBlackouts or brownouts may interupt power</t>
  </si>
  <si>
    <t>Allow extra space within air handling unit (AHU) for future mechanical cooling coil or adjustable chilled water supply (CHWS) temperature to accommodate increasing cooling loads</t>
  </si>
  <si>
    <t>Use ceiling/portable fans</t>
  </si>
  <si>
    <t>Increased load on ventilation system could increase risk of failureMay need to replace filters more frequently</t>
  </si>
  <si>
    <t>Design AHUs with filters capable of removing smoke from air (e.g., carbon, MERV 14, HEPA) &amp; fans sized to accommodate additional load</t>
  </si>
  <si>
    <t>Write controls sequence to allow for recirculation of building air when indoor air is cleaner than outdoor air and indoor oxygen levels allow</t>
  </si>
  <si>
    <t>Calibrate differential pressure meters across filters and plan filter replacement more frequently during wildfire season.</t>
  </si>
  <si>
    <t>Flooding of essential equipment possible</t>
  </si>
  <si>
    <t>Power outage from flooding may require backup power to maintain air quality</t>
  </si>
  <si>
    <t>Design building air intakes with resistance to entrainment of moisture under extreme weather conditions</t>
  </si>
  <si>
    <t>Increased demand</t>
  </si>
  <si>
    <t>Allow extra space, pipe, coil or ductwork allotment for future mechanical cooling equipment for 2080 conditions</t>
  </si>
  <si>
    <t xml:space="preserve">Design mechnical cooling systems to support projected climate conditions for 2050 </t>
  </si>
  <si>
    <t>Energy recovery ventilators (ERV) may require higher efficiency filtersERV demand may increase.</t>
  </si>
  <si>
    <t>Power outage may occur, requiring back up to maintain temperature</t>
  </si>
  <si>
    <t>Establish a plan for maintenance checks after storm to ensure outdoor ventilateion air duct inlets and outlets have not become blocked</t>
  </si>
  <si>
    <t>high</t>
  </si>
  <si>
    <t>Major river flooding damage to roadways could cause watermain breaks and service disruption.</t>
  </si>
  <si>
    <t>Could overwhelm plumping system</t>
  </si>
  <si>
    <t>Allow for 2050 projected extreme rainfall and IDF curves in design of on-site stormwater systems</t>
  </si>
  <si>
    <t>Use site grading to direct water away from buildings and convey overland flows across the site</t>
  </si>
  <si>
    <t>Implement measures to mitigate cross-contamination of surface runoff into service areas, neighbouring properties and watercourses</t>
  </si>
  <si>
    <t>Design pipes with easy access for future upgrades and include provisions for future connections (e.g., flanges, tied-in valves)</t>
  </si>
  <si>
    <t>Flooding may reduce stormwater system capacity</t>
  </si>
  <si>
    <t>Account for 'short cuts' for floodwaters to and within a building (e.g., shafts, soil gas vents, electrical conduits).</t>
  </si>
  <si>
    <t>May have insufficient capacity</t>
  </si>
  <si>
    <t>Consider snow storage locations and adequate drainage on site</t>
  </si>
  <si>
    <t>May have insufficient capacity or become clogged.</t>
  </si>
  <si>
    <t>Careful design of drains and stormwater infrastructure to be resilient to debris from High Winds and other severe storms</t>
  </si>
  <si>
    <t>Store emergency drinking water for at least 72 hours on site for staff in case of water main contamination or disruption</t>
  </si>
  <si>
    <t>Rainwater infiltration could surpass system capacity causing backups into building or overflows into neighbouring lands</t>
  </si>
  <si>
    <t>Maximize on site greenspace, plant native vegetation and use permeable paving in landscaped areas where appropriate to improve overall rainfall infiltration and capacity of the site</t>
  </si>
  <si>
    <t>Flooding may cause sanitary system backups into museum spaces</t>
  </si>
  <si>
    <t>Install check valves, backflow valves, sump pumps at low-lying connection points</t>
  </si>
  <si>
    <t>Develop a site flood management and recovery plan</t>
  </si>
  <si>
    <t>Renewables</t>
  </si>
  <si>
    <t>Storms may block sun &amp; reduce PV panel effectiveness</t>
  </si>
  <si>
    <t xml:space="preserve">Cloud cover inhibits PVs </t>
  </si>
  <si>
    <t>Design solar panels and equipment with strong anchoring to account for 2050 High Winds and snow loads</t>
  </si>
  <si>
    <t>Cloud cover inhibits PVs. High winds or flying objects may damage panels</t>
  </si>
  <si>
    <t>Site Features</t>
  </si>
  <si>
    <t>Building cooling capacity may be insufficient</t>
  </si>
  <si>
    <t>Plant decidious trees to provide shade in the summer without significantly impact solar gains in the winter</t>
  </si>
  <si>
    <t>Provide alternative indoor visiting dining and lounge spaces in the case of extreme heat and smoke affecting safe outdoor space use</t>
  </si>
  <si>
    <t>Design the terrace to manage airflow, provide shade by trees and built structures</t>
  </si>
  <si>
    <t>Increased risk of adverse effects from respitory conditionsMore people may use building as clean air refuge</t>
  </si>
  <si>
    <t>Damage to vegetation and high-depth velocity overland flows over impervious surfaces</t>
  </si>
  <si>
    <t>Design outdoor furniture and features to be weather-resistant</t>
  </si>
  <si>
    <t>Install rainfall collection systems to provide a source of non-potable water for rooftop terrace irrigation</t>
  </si>
  <si>
    <t>Damage possible</t>
  </si>
  <si>
    <t>Develop a severe weather rooftop evacuation plan</t>
  </si>
  <si>
    <t>Select plants that are non-invasive and drought tolerant and that generate limited pollen</t>
  </si>
  <si>
    <t>Building Access</t>
  </si>
  <si>
    <t>Access restricted possibility due to flooding.</t>
  </si>
  <si>
    <t>Design entryways with covers to reduce moistrue ingress</t>
  </si>
  <si>
    <t>Access restricted</t>
  </si>
  <si>
    <t>Add signage and/or light flashing/auditory warning to reduce risk of pedestrian/vehicle interaction at parkade crossing</t>
  </si>
  <si>
    <t>Damage possible, access possibly restricted</t>
  </si>
  <si>
    <t>Provide clear escape route that is well lit and connected to back-up power and accessible with the international symbol of accessibility</t>
  </si>
  <si>
    <t>Install evacuation chairs on each floor to assist people during an evacuationProvide training for staff</t>
  </si>
  <si>
    <t>Access prevention</t>
  </si>
  <si>
    <t>Design building with multiple entryways to critical program areas to provide access if some entryways are blocked from flooding</t>
  </si>
  <si>
    <t>Museum Program Areas</t>
  </si>
  <si>
    <t>Will require additional cooling. Blackouts or brownouts may interupt power</t>
  </si>
  <si>
    <t>Design building common public spaces that may be converted expediently to 'refuge areas' with cool air</t>
  </si>
  <si>
    <t>Use natural ventilation in common areas where possible</t>
  </si>
  <si>
    <t>Smoke penetration may damage collections.</t>
  </si>
  <si>
    <t>Design building common public spaces that may be converted expediently to 'refuge areas' with clean air</t>
  </si>
  <si>
    <t>Design collections storage to be away from operable windows or other pathways for potential moisture infiltration and water ingress from roof, envelope or entraces</t>
  </si>
  <si>
    <t>Possibility to damage collections.</t>
  </si>
  <si>
    <t>Consider how to accommodate potential increased visitors and crowing in key refuge spaces during emergencies or severe weather events</t>
  </si>
  <si>
    <t>Access possibly restricted</t>
  </si>
  <si>
    <t>Unsafe working conditions in poor air quality</t>
  </si>
  <si>
    <t>Establish a robust hazard managemetn, response and recovery plan including river and stormwater flooding, extreme heat, severe summer and winter storms, wildfire smoke and air quality advisories</t>
  </si>
  <si>
    <t>Establish a robust hazard management, response and recovery plan including river and stormwater flooding, extreme heat, severe summer and winter storms, wildfire smoke and air quality advisories</t>
  </si>
  <si>
    <t>Add weather clauses to the contract in order to clarify the risk spread and manage cost</t>
  </si>
  <si>
    <t>Establish a safe work protocol for when water-based dust suppression for construction is restricted due to drought</t>
  </si>
  <si>
    <t>Heat exahustion possilbe</t>
  </si>
  <si>
    <t>Flooding may restrict access</t>
  </si>
  <si>
    <t>Store equipment in sheltered spaces away from lowest grade on site</t>
  </si>
  <si>
    <t>Access may be restrictedPower outage possibleBuilding may be used as refuge during storm</t>
  </si>
  <si>
    <t>Access may be restricted. Power outage possible.</t>
  </si>
  <si>
    <t>Building cooling capacity may be insufficient, workers may experience heat exhaustion</t>
  </si>
  <si>
    <t>Provide drinking and water bottle fill-up stations</t>
  </si>
  <si>
    <t>Train staff to identify the signs of heat exhaustion, heat stroke, dehydration</t>
  </si>
  <si>
    <t>Increaesd risk of adverse effects from respitory conditions</t>
  </si>
  <si>
    <t>Provide personnel with N95 masks on wildfire smoke days</t>
  </si>
  <si>
    <t>Prepare an emergency communications plan for events</t>
  </si>
  <si>
    <t>Access may be restricted. Power outage possible. Building may be used as refuge during storm</t>
  </si>
  <si>
    <t xml:space="preserve">Building cooling capacity may be insufficient, more people may use facility to escape heat, increasing demand for cooling services </t>
  </si>
  <si>
    <t>Prepare an emergency communications plan for extreme weather events</t>
  </si>
  <si>
    <t>Consider future climate projections in landscape design and plantings</t>
  </si>
  <si>
    <t>Consider careful species selection for heat and drought tolerant plants</t>
  </si>
  <si>
    <t>Consider carfeul species selection and design of landscaped areas to reduce debris from severe storms</t>
  </si>
  <si>
    <t>Potential debris/damage</t>
  </si>
  <si>
    <t xml:space="preserve"> Management of undesirable plant species and pest insects: loss of effectiveness of some herbicides and pesticides, respectively</t>
  </si>
  <si>
    <t>Increased plant stress</t>
  </si>
  <si>
    <t>St John Airport</t>
  </si>
  <si>
    <t>Civil Infrastructure</t>
  </si>
  <si>
    <t>Potential for flooding if overland flow paths do not drain adequately</t>
  </si>
  <si>
    <t>Redict overland flow path away from Airport Terminal Building during high intensity storm events through use of sandbags or other materials</t>
  </si>
  <si>
    <t>Potable Water Treatement and Distribution System</t>
  </si>
  <si>
    <t>Increase sediement, algae or bacteria growth which may impact water treatment system</t>
  </si>
  <si>
    <t>When upgrading water treatement plant, implement a water filtration step prior to chlorination. Enusre filtration is appropriately sized to handle potential algae events</t>
  </si>
  <si>
    <t>Wastewater treatment plant system sees lots of inflow and infiltration, but the system is generally capable of handling it and meet effluent requirements. With excessive rainwater it is more challenging to manage chlorine disinfection</t>
  </si>
  <si>
    <t>Increased testing and monitoring of effluent during periods of high inflow and infiltration may be required to ensure permit requirements are being met</t>
  </si>
  <si>
    <t>Other Infrastructure</t>
  </si>
  <si>
    <t>Communications</t>
  </si>
  <si>
    <t>Overhead lines for communication systems may be impacted to snow causing damage to trees and overhead lines</t>
  </si>
  <si>
    <t>Clear potential objects and debris that may affect the overhead lines and electrical systems</t>
  </si>
  <si>
    <t>Roof mounted communication equipment is vulnerable to impacts from debris at this wind speed</t>
  </si>
  <si>
    <t>Ensure equipment is secured and rated for high wind speeds. Check equipment after high wind events</t>
  </si>
  <si>
    <t>Potential to impact communication systems and their functionality</t>
  </si>
  <si>
    <t>Consider installing lightning down conductors per latest standards with separated ground rod c/w 3000mm distance from other grounding system. CSA B72 risk analysis should be conducted for each building to determine whether lightning down conductors should be installed. Recommend all buildings reviewed according to the latest CSA standard.</t>
  </si>
  <si>
    <t>Upper Plateau separation project</t>
  </si>
  <si>
    <t>Lower Stormwater Catchment Area</t>
  </si>
  <si>
    <t>May reduce the level of service of infrastructure</t>
  </si>
  <si>
    <t>Additional stormwater infrastructure (supplmental storage or conveyance) may be required to maintain the current level of projection</t>
  </si>
  <si>
    <t>Upper Stormwater Catchment Area</t>
  </si>
  <si>
    <t>May affect access</t>
  </si>
  <si>
    <t>Oil-grit separators on incoming storm conveyance</t>
  </si>
  <si>
    <t>Should be monitored in the future</t>
  </si>
  <si>
    <t>Drop shaft/inlet structure to storm trunk siphon</t>
  </si>
  <si>
    <t>Should be monitored in the future. Supplemental upstream storage may be required to maintain the level of service of the infrastructure.</t>
  </si>
  <si>
    <t>Temporary shoring to facilitate construction</t>
  </si>
  <si>
    <t>Storm trunk siphon</t>
  </si>
  <si>
    <t>Existing storm ducts</t>
  </si>
  <si>
    <t>Riser pipe from the downstream end of the storm trunk</t>
  </si>
  <si>
    <t>Freeze-thaw cycles may cause ice build-up and blockages</t>
  </si>
  <si>
    <t>Increased maintenance checks and thawing procedures may need to be implemented</t>
  </si>
  <si>
    <t>New outfall to the Bow River</t>
  </si>
  <si>
    <t>Bow River</t>
  </si>
  <si>
    <t xml:space="preserve">Widespread flooding affecting functionality </t>
  </si>
  <si>
    <t>Increasing the berm height</t>
  </si>
  <si>
    <t>Literature</t>
  </si>
  <si>
    <t>Railway</t>
  </si>
  <si>
    <t>Railtracks</t>
  </si>
  <si>
    <t>sun kinks - imperfections in steel caused by heating and expansion</t>
  </si>
  <si>
    <t>Operate trains at slower speeds to reduce the risk of damage to tracks that can cause derailments</t>
  </si>
  <si>
    <t xml:space="preserve">Windborne debris can shatter windows </t>
  </si>
  <si>
    <t>Install impact resistant glass</t>
  </si>
  <si>
    <t>Advancing the Climate Resilience of Canadian Infrastructure (iisd.org)</t>
  </si>
  <si>
    <t>Pumping Station</t>
  </si>
  <si>
    <t>Power outages due to electrical storms affecting pumping stations</t>
  </si>
  <si>
    <t>Enhanced and redundant backup power supplies</t>
  </si>
  <si>
    <t>Reduced structural integrity and/or accelerated deterioration of dams</t>
  </si>
  <si>
    <t>Adopt structural adaptations to dams, weirs and drainage canals</t>
  </si>
  <si>
    <t>Cracking of earthen dams, increasing flood risk</t>
  </si>
  <si>
    <t>Structural adaptations to dams, weirs and drainage canals</t>
  </si>
  <si>
    <t>Exceeding stormwater/drainage systems</t>
  </si>
  <si>
    <t>Increased capacity of stormwater and drainage collection systems</t>
  </si>
  <si>
    <t>Increased frequency, duration and severity of thermal cracking and rutting</t>
  </si>
  <si>
    <t>Use phase-change materials to reduce the number of freeze/thaw cycles</t>
  </si>
  <si>
    <t xml:space="preserve">Energy and ICTS </t>
  </si>
  <si>
    <t>ICT data centres, exchanges, base stations</t>
  </si>
  <si>
    <t>Overheating in ICT data centres, exchanges and base stations</t>
  </si>
  <si>
    <t>Increase cooling system capacity</t>
  </si>
  <si>
    <t>Embankment dams</t>
  </si>
  <si>
    <t>Water level fluctuations and drier soils can increase internal erosion of embankment dams</t>
  </si>
  <si>
    <t>Enhanced dam safety monitoring and management</t>
  </si>
  <si>
    <t>Flooding of energy generation plans and substations and dam spill gate performance issues</t>
  </si>
  <si>
    <t>Elevate substations and electrical infrastructure components and enhance dam safey monitoring and management</t>
  </si>
  <si>
    <t>Damage to supporting infrastructure of ICT systems such as copper and fibre-optic cables</t>
  </si>
  <si>
    <t>Bury transmission and distribution lines to fortify against flooding</t>
  </si>
  <si>
    <t>Stephen Ave</t>
  </si>
  <si>
    <t>Main Streets</t>
  </si>
  <si>
    <t>Asphalt</t>
  </si>
  <si>
    <t>Buckling can reduce life expectancy up to half</t>
  </si>
  <si>
    <t>Reduce asphalt/hardscape surfaces</t>
  </si>
  <si>
    <t>Asphalt/concrete spray-on coating that has a higher reflectivity for near infrared rays and lower reflectivity for the visible rays</t>
  </si>
  <si>
    <t>Sidewalks</t>
  </si>
  <si>
    <t>Buckling, increased parking/road usage, events can be amplified from urban heat island effect</t>
  </si>
  <si>
    <t>Scheduling more frequent maintenace to improve performance and durability of hard surfaces</t>
  </si>
  <si>
    <t>Street Furnishings</t>
  </si>
  <si>
    <t>Increased heat load and degredation of asset, increased demand for shade spaces, food trucks may not operate</t>
  </si>
  <si>
    <t>Transformer</t>
  </si>
  <si>
    <t xml:space="preserve">Potential damage or failure </t>
  </si>
  <si>
    <t>Ensure redudancy in control systems</t>
  </si>
  <si>
    <t>Install cooling systems for substations and transformers</t>
  </si>
  <si>
    <t>City workers</t>
  </si>
  <si>
    <t>Prevents workers from doing their jobs</t>
  </si>
  <si>
    <t>Develop heat/air-quality action plan (e.g., cooling centers, water fountains/features)</t>
  </si>
  <si>
    <t>Prevents users from moving around the space</t>
  </si>
  <si>
    <t>Extensive planting of trees and other vegetation to increase shade</t>
  </si>
  <si>
    <t>Plant trees with large canopy covers in areas with high solar radiation</t>
  </si>
  <si>
    <t>Create gradients/borders of open areas and shading elements where sun and shade alternate</t>
  </si>
  <si>
    <t>Create diversities of microclimates combined with park furniture</t>
  </si>
  <si>
    <t>Trees</t>
  </si>
  <si>
    <t>Dry out and stress trees</t>
  </si>
  <si>
    <t>Select tree/plant species to withstand warmer temperatures</t>
  </si>
  <si>
    <t>Animals</t>
  </si>
  <si>
    <t>Reduction to animal activity and inhibiting ability to pollinate or find food</t>
  </si>
  <si>
    <t>Gardens</t>
  </si>
  <si>
    <t>Damage to plants/flowers. Change flora-fauna mix and increase spread of invasives</t>
  </si>
  <si>
    <t>Orient planting away from direct sun</t>
  </si>
  <si>
    <t xml:space="preserve">Freeze-thaw cycles create potholes and deteriorate surface. </t>
  </si>
  <si>
    <t>Plant trees with large canopy covers in area with high solar radiation</t>
  </si>
  <si>
    <t>Increased evapotranspiration, freeze-thaw events can trick trees into preparing for spring, increase spread of invasive species</t>
  </si>
  <si>
    <t>Select tree/plant species to withstand warmer temperatures, with more extreme heat and drought</t>
  </si>
  <si>
    <t>Signage and lights</t>
  </si>
  <si>
    <t>Smoke could inhibit visuals for traffic and pedestrians, and result in increased light usage</t>
  </si>
  <si>
    <t>Impacts respitory system and can be damaging to human health, inhibiting exercise and work capabilities</t>
  </si>
  <si>
    <t>Smoke can reduce productivity</t>
  </si>
  <si>
    <t>Wildfire smoke can impact animal respitory systems</t>
  </si>
  <si>
    <t>Stormwater system</t>
  </si>
  <si>
    <t>Stagnation and degredation of water quality in stormwater ponds. Lack of stormwater collection can stress drinking water systems, since recycled stormwater is used for irrigation</t>
  </si>
  <si>
    <t>Could impact plants even with manual watering</t>
  </si>
  <si>
    <t>Localized flooding overwhelming system</t>
  </si>
  <si>
    <t>Develop a management program to check drains, etc.</t>
  </si>
  <si>
    <t>Use permeable paving and a sub-surface draining system</t>
  </si>
  <si>
    <t>Retrofit green spaces such as grassed center medians of raods with bioretention systems, street planters or tree-box filters</t>
  </si>
  <si>
    <t>Increase capacity of stormwater drainage system</t>
  </si>
  <si>
    <t>Plant trees and other vegeation around roadways to lower the water table</t>
  </si>
  <si>
    <t>Localized flooding increases degredation and limits use</t>
  </si>
  <si>
    <t>SDHI rainfall events could knock over or damage furnishings</t>
  </si>
  <si>
    <t>Identify design flood levels and ensure assets meet current flood predictions</t>
  </si>
  <si>
    <t>Require that furnishings are fixed to the ground</t>
  </si>
  <si>
    <t>Reduced visibility from rainfall</t>
  </si>
  <si>
    <t>Could impact inner workings</t>
  </si>
  <si>
    <t>People are less likely to use the space during events</t>
  </si>
  <si>
    <t>Reduce asphalt/hardscape spaces</t>
  </si>
  <si>
    <t>Can damage young/vulnerable trees</t>
  </si>
  <si>
    <t>Development of management plans - updating O&amp;M procedures to check trees and plants after events</t>
  </si>
  <si>
    <t>Inundation of gardens/planters, damaging plants</t>
  </si>
  <si>
    <t>Consider roof features above planting spaces</t>
  </si>
  <si>
    <t>hail and debris from events can overwhelm the system resulting in localized flooding</t>
  </si>
  <si>
    <t>Increase temporary water storage of existing stormwater systems such as retention and detention basins</t>
  </si>
  <si>
    <t>hail and debris from events can block travel</t>
  </si>
  <si>
    <t>Hail can shatter bus shelters and damage other street furnishings</t>
  </si>
  <si>
    <t>Reinforce bus shelters and other street furnishings to withstand hail</t>
  </si>
  <si>
    <t>Reduced visibility from storms</t>
  </si>
  <si>
    <t>Lightning strikes can knock out transformers</t>
  </si>
  <si>
    <t>Hail and lightning can injure workers</t>
  </si>
  <si>
    <t>Create spaces for sheltering from hail/lightning</t>
  </si>
  <si>
    <t>Hail and lightning can damage trees</t>
  </si>
  <si>
    <t>Hail and lightning can injure users</t>
  </si>
  <si>
    <t>Hail can flatten plants</t>
  </si>
  <si>
    <t>Debris from high winds can block system drainage leading to localized flooding</t>
  </si>
  <si>
    <t>High winds can bring down street trees blocking roads or parking space access and damage hardscape</t>
  </si>
  <si>
    <t xml:space="preserve">Furnishings can be blown around </t>
  </si>
  <si>
    <t>High winds can pick up signs and push them over</t>
  </si>
  <si>
    <t>High winds can damage plants and cause challenges for animals (birds/insects)</t>
  </si>
  <si>
    <t>Can blow debris making it difficult to move along the avenue due to wind tunnels and possibily injure workers</t>
  </si>
  <si>
    <t>Rivers can back up storm drains where pipes are routed directly to the river. Sedimentation can occur at storm drains.</t>
  </si>
  <si>
    <t>Riverine flooding can scour/erode surfaces</t>
  </si>
  <si>
    <t>Possible water damage to some furnishings and possibly pick up/move temporary fixtures</t>
  </si>
  <si>
    <t>River floods can damage signs</t>
  </si>
  <si>
    <t>Limits access to site for personnel</t>
  </si>
  <si>
    <t>Impact trees if they are inundated for too long</t>
  </si>
  <si>
    <t>Flooding can increase non-point source pollution, affecting fish</t>
  </si>
  <si>
    <t>Sustained inundation could cause damage</t>
  </si>
  <si>
    <t>Fire Hydrants</t>
  </si>
  <si>
    <t>Heavy snow can obscure hydrants, possibility of collision with snow removal equipment</t>
  </si>
  <si>
    <t>Ice and snow can clog storm drains, leading to localized flooding</t>
  </si>
  <si>
    <t>Snow clearing equipment and salt use can damage hardscapes after heavy snowfall events</t>
  </si>
  <si>
    <t>Snow removal equipment and increased salt use can damage furnishings</t>
  </si>
  <si>
    <t>Off season snowfall events can cause tree branches to break</t>
  </si>
  <si>
    <t>Calgary Electric Transit</t>
  </si>
  <si>
    <t>Transportation</t>
  </si>
  <si>
    <t>High Temperatures may damage perimeter seals and sealants</t>
  </si>
  <si>
    <t>Conduct Annual review of gaskets and sealants and as necssary following periods of extreme heat.</t>
  </si>
  <si>
    <t>capacity may be exceeded during periods of extreme heat and may sease to function</t>
  </si>
  <si>
    <t>regular maintenance of cooling equipment to ensure operating at max efficiency and in good working condition.</t>
  </si>
  <si>
    <t>At time of HVAC replacement or rennovation, existing HVAC cooling capacity should be assessed to determine if upsizing of cooling capacity is required to ensure cooling. Any upsizing would also require an electrical capacity review.</t>
  </si>
  <si>
    <t>Consider leaving doors open during cooler parts of the day to allow the garage to shed heat. Not recommended during periods of heavy smoke.</t>
  </si>
  <si>
    <t xml:space="preserve">Passive cooling strategies could be considered in the design of the garage such as strategic shading, window placement, window tinting, tree planting, airflow considerations, strategically placed vegetation, albedo-increasing colour selection, use of prevailing winds in cooling. </t>
  </si>
  <si>
    <t>Increased power demand for cooling and potential for grid overload</t>
  </si>
  <si>
    <t xml:space="preserve">Consider lowering the number of buses being charged at once during peak temperatures. </t>
  </si>
  <si>
    <t>Introduce software to reduce the draw of electricity during periods of high demand and utilizing peak shaving benefits of the battery banks. Given that peak hours are when billing rate is determined, this can provide an added benefit of lowering operation costs.</t>
  </si>
  <si>
    <t>On-site electrical generation</t>
  </si>
  <si>
    <t>Consider the impacts of extreme heat on the electrical transmission and distribution infrastructure of the bus garage to understand whether this could impact delivery of service</t>
  </si>
  <si>
    <t xml:space="preserve">Assess whether critical equipment located externally to the building is sufficiently resilience to potentail increases in temperature (frequency and duration). Install redundancy, plan for spare parts, install protections as needed to reduce the impact of higher temperature. Plan for additional operation and maintenance, and more frequent capital investment for replacement. </t>
  </si>
  <si>
    <t>Ensure the emergency plans consider loss of function of any critical electrical equipment.</t>
  </si>
  <si>
    <t>On-site electrical storage</t>
  </si>
  <si>
    <t>Potential for overheating</t>
  </si>
  <si>
    <t>Passive cooling strategies could be considered in design and placement of the storage units such as strategic shading, tree planting, airflowconsiderations, strategically placed vegetation, albedo-increasing colour selection, use of prevailing winds in cooling</t>
  </si>
  <si>
    <t>East Calgary Multi-Service</t>
  </si>
  <si>
    <t>Multi-use Industrial Area</t>
  </si>
  <si>
    <t>Superstructure ‐
Roof</t>
  </si>
  <si>
    <t>Extreme heat</t>
  </si>
  <si>
    <t>Expansion of structural components if metal</t>
  </si>
  <si>
    <t>Use materials and assemblies that are able to withstand project future temperatures.</t>
  </si>
  <si>
    <t>Damage through expansion, damage to perimeter sealants at joints and openings</t>
  </si>
  <si>
    <t>Use materials and assemblies that are able to withstand project future temperatures. Provide high levels of insulation to minimize heat gains through building envelope.</t>
  </si>
  <si>
    <t xml:space="preserve">Roof </t>
  </si>
  <si>
    <t>Softening of the membrane leading to impact damage where exposed</t>
  </si>
  <si>
    <t>Cooling system</t>
  </si>
  <si>
    <t xml:space="preserve">Medium </t>
  </si>
  <si>
    <t>Plan regular maintenance of cooling equipment to ensure it is operating at maximum efficiency and in good working condition. Provide space allocation for additional cooling equipment to be added if temperatures exceed the cooling capacity of the current planned system.</t>
  </si>
  <si>
    <t>Electrical Service</t>
  </si>
  <si>
    <t>Increased demand on the network leading to overloading and temporary loss of supply.</t>
  </si>
  <si>
    <t>Install a backup power source (generator or solar panels with battery energy storage). Consider load isolation to provide power to critical building areas during periods of extended outage.</t>
  </si>
  <si>
    <t>Fuel island</t>
  </si>
  <si>
    <t>Spoiling of the fuel is storage is above ground</t>
  </si>
  <si>
    <t>Assess whether critical equipment located external to the building is sufficiently resilient to potential increases in temperature.</t>
  </si>
  <si>
    <t>Parking Lots</t>
  </si>
  <si>
    <t>Softening of the asphalt and deformation under loading</t>
  </si>
  <si>
    <t>Apply asphalt sealant as needed to improve the longevity of the pavement. Monitor surface and carry out maintenance prior to large heat wave events to help prevent existing damage from worsening</t>
  </si>
  <si>
    <t>Accesses and drive aisles</t>
  </si>
  <si>
    <t>Consider future range of design temperatures and adjust asphalt mix design to suit. Apply asphalt sealant as needed to improve the longevity of the pavement</t>
  </si>
  <si>
    <t>Heat stress and heat related illness, construction delays</t>
  </si>
  <si>
    <t>Ensure health and safety plans include considerations for working in extreme heat; adhere to occupational exposure limits and/or threshold limit values for working in high temperatures.</t>
  </si>
  <si>
    <t>Operations
personnel / Staff</t>
  </si>
  <si>
    <t>Heat stress and heat related illness, operation disruptions</t>
  </si>
  <si>
    <t>Heat stress and heat related illness</t>
  </si>
  <si>
    <t>Provide respite areas for users of the site</t>
  </si>
  <si>
    <t>Trees, shrubs, and lawn</t>
  </si>
  <si>
    <t>Increased heat stress on plant species and increased demand for irrigation are both consequences of climate change.</t>
  </si>
  <si>
    <t>Maintained vegetation which is damaged by extreme heat could be left to go dormant.</t>
  </si>
  <si>
    <t>Higher average
temperatures</t>
  </si>
  <si>
    <t>Equipment required to operate for longer periods of time which would contribute to
more wear and tear and increased energy usage</t>
  </si>
  <si>
    <t>Plan regular maintenance of cooling equipment to ensure it is operating at maximum efficiency. Assess equipment cooling. Capacity should be assessed to determine if upsizing of cooling capacity is required to ensure cooling can be delivered to the building with expected temperatures over the lifetime of the replacement HVAC equipment. Any upsizing would also require an electrical capacity review</t>
  </si>
  <si>
    <t>Parking lots</t>
  </si>
  <si>
    <t>Degradation of materials and uplifting due to frost heaving, increased need for de‐icing</t>
  </si>
  <si>
    <t>Consider higher durability binder grades for road surface and provide adequate drainage. Monitor road surfaces and carry out repairs as necessary particularly after many days of temperatures near 0°C.</t>
  </si>
  <si>
    <t>Accesses &amp; drive
aisles</t>
  </si>
  <si>
    <t>Pedestrian walkways</t>
  </si>
  <si>
    <t>Monitor condition and repair proactively to reduce degradation of walkway. Provide adequate drainage to convey water away from the walkways.</t>
  </si>
  <si>
    <t>Ventilation system</t>
  </si>
  <si>
    <t>Nearby wildfires may result in decreased air quality particulates, soot, and smoke requiring more frequent replacement of filters</t>
  </si>
  <si>
    <t>Consider inclusion of electrostatic filtration, MERV 13 filters, or carbon filters to be included in the ventilation system to manage events of poor air quality due to wildfire smoke or to help during episodes in of air‐borne illnesses. Ensure a dual stage filtration system is in place to minimize the replacement frequency of finer filters during wildfire smoke events.</t>
  </si>
  <si>
    <t>Potential increased wildfire smoke and poor air quality days which impacts human health, well‐being, and outdoor activities</t>
  </si>
  <si>
    <t>Few adaptation options exist to address wildfire smoke impacts on the public.</t>
  </si>
  <si>
    <t>Inadequate cooling as a result of having less water to provide cooling functions.</t>
  </si>
  <si>
    <t>Provide redundancy for critical systems to prolong service during periods of water restrictions.</t>
  </si>
  <si>
    <t>Water Supply</t>
  </si>
  <si>
    <t>Challenges keeping up with operations including truck washing</t>
  </si>
  <si>
    <t>Provide redundancy for critical systems to prolong service during periods of water restrictions. This may include water collection and reuse systems.</t>
  </si>
  <si>
    <t>Water stress and impacts to people and economy</t>
  </si>
  <si>
    <t>Plan for interruptions to construction during periods of drought. Minimize construction activities with high water consumption and/or pursue construction methods that with reduced water consumption. Discourage non‐essential use of water during periods of drought.</t>
  </si>
  <si>
    <t>Plan for interruptions to operations during periods of drought. Minimize vehicle washing and cleaning activities as possible. Discourage non‐essential use of water during periods of drought. Consider reuse of rain or grey water for fleet washing or irrigation where possible.</t>
  </si>
  <si>
    <t>Provide access to drinking water. Discourage non‐essential use of water during periods of drought.</t>
  </si>
  <si>
    <t>Maintained trees, shrubs, and lawn</t>
  </si>
  <si>
    <t>Damage to plants species and increased irrigation demand</t>
  </si>
  <si>
    <t xml:space="preserve">Discourage non‐essential use of water during periods of drought. Consider incorporating more functional biodiversity through replacement of vegetation and/or lawn with native, heat tolerant species and groundcover. Consider a future stormwater reuse study for irrigation during dry summer months. </t>
  </si>
  <si>
    <t>Superstructure ‐ Roof</t>
  </si>
  <si>
    <t>Extreme rainfall</t>
  </si>
  <si>
    <t>Additional vertical loading if the capacity of area drains is exceeded</t>
  </si>
  <si>
    <t>Inspect roof condition following severe storms to ensure adequate drainage. Conduct minor repairs as needed. Conduct annual review of gutters and clean out debris. Review minimum diameter of downspouts considering increased rainfall intensity (15‐minute accumulation).</t>
  </si>
  <si>
    <t>Substructure ‐ Foundation</t>
  </si>
  <si>
    <t>Increased pressure on foundations. Rainwater infiltration and leakage.</t>
  </si>
  <si>
    <t xml:space="preserve">Provide adequate drainage on site to reduce the potential for pooling water and moisture ingress which can damage concrete and corrode steel reinforcing elements. Provide adequate foundation drainage and sump pump control to manage excess water. Monitor the foundation for cracks. </t>
  </si>
  <si>
    <t>Rainwater infiltration and leakage</t>
  </si>
  <si>
    <t>Review minimum diameter of downspouts considering increased rainfall intensity (15‐minute accumulation). Plan for more humidity resistant materials.</t>
  </si>
  <si>
    <t>Windows</t>
  </si>
  <si>
    <t>Conduct annual review of gaskets and sealants and as necessary following intense rainfall events. Replace or repair as needed.</t>
  </si>
  <si>
    <t>Roof assembly</t>
  </si>
  <si>
    <t>Capacity exceedance leading to rainwater infiltration and leakage</t>
  </si>
  <si>
    <t>Ensure roof has appropriate drainage and considers increased rainfall volumes due to climate change minimize buildup of water and reduce issues with snow melt and refreeze. Monitor condition of roof/envelope to ensure water damage does not occur.</t>
  </si>
  <si>
    <t>Extreme precipitation along with wind could cause water infiltration into the units and ductwork.</t>
  </si>
  <si>
    <t>Conduct an annual review of units and openings following intense rainfall events and repair as needed.</t>
  </si>
  <si>
    <t>Sump pumps</t>
  </si>
  <si>
    <t>Capacity exceedance and flooding of the sump</t>
  </si>
  <si>
    <t>Ensure adequate drainage on site to reduce the potential for pooling water and moisture ingress. Evaluate sump pump capacity for future precipitation and increase as necessary.</t>
  </si>
  <si>
    <t>Electrical distribution</t>
  </si>
  <si>
    <t>Rainwater infiltration and damage to electrical equipment if located close to the ground</t>
  </si>
  <si>
    <t>Avoid installing equipment close to the ground in flood‐exposed areas. If unavoidable, elevate electrical equipment on housekeeping pads.</t>
  </si>
  <si>
    <t>Capacity exceedance and localized flooding</t>
  </si>
  <si>
    <t>Review stormwater model incorporating future IDF curve data to quantify increase in drainage system sizing to accommodate extreme events. This should consider drainage on site and the connected systems. Ensure timely maintenance and clean out of catch basins and manholes to ensure full capacity is available, as necessary. Monitor localised flooding/pooling impacts of extreme storm events and ensure periodic review of adjacent stormwater infrastructure capacity is completed to manage risk.</t>
  </si>
  <si>
    <t>Sanitary sewer system</t>
  </si>
  <si>
    <t>Capacity exceedance and localized flooding leading to sewer backups or surcharge</t>
  </si>
  <si>
    <t>Conduct inspection and modeling to detect potential leaks. Include a backflow preventer to ensure that sewage is controlled during periods of heavy rainfall for connected storm/sanitary system.</t>
  </si>
  <si>
    <t>Overland flooding and increased runoff</t>
  </si>
  <si>
    <t>Increase drainage near the fuel island. Include provision for a stormwater runoff capture/treatment system.</t>
  </si>
  <si>
    <t>Deterioration of pavement and subbase material from existing cracks</t>
  </si>
  <si>
    <t>Monitor localised flooding / pooling impacts of extreme storm events. Monitor surface condition and cracking patterns in asphalt that may indicate requirement for more free‐draining subbase materials during asset renewal phase. Plan for increased erosion of the subbase.</t>
  </si>
  <si>
    <t>Accesses &amp; drive aisles</t>
  </si>
  <si>
    <t>Flooding of pathways during event due to lack of grading, deposition of debris on pathway</t>
  </si>
  <si>
    <t>Monitor localised flooding / pooling impacts of extreme storm events. Monitor surface condition and cracking patterns in concrete that may indicate requirement for more free‐draining subbase materials during asset renewal phase. Review site stormwater model incorporating future IDF curve data to quantify future water levels during extreme events.</t>
  </si>
  <si>
    <t>Increased risk of slips trips and falls during periods of heavy rainfall</t>
  </si>
  <si>
    <t xml:space="preserve">Ensure health and safety plans include considerations for potential surface flooding. Ensure onsite construction materials are tied down, secured and/or covered with tarps. Ensure water‐sensitive materials or equipment are elevated. Be aware of emergency overland spill routes with respect to site activities and construction flows. </t>
  </si>
  <si>
    <t>Operations personnel/Staff</t>
  </si>
  <si>
    <t>Ensure health and safety plans include considerations for sheltering during extreme rainfall events and potential evacuation. Provide timely and accessible service disruption updates.</t>
  </si>
  <si>
    <t>Severe storms</t>
  </si>
  <si>
    <t>Damage to building envelope from hail impacts</t>
  </si>
  <si>
    <t>Install hail protection on exterior building components</t>
  </si>
  <si>
    <t>Electrical service</t>
  </si>
  <si>
    <t>Loss of supply from the network</t>
  </si>
  <si>
    <t>Install a backup power source like generator or solar panels with battery energy storage. Consider load isolation to provide power to critical building areas during periods of extended outage.</t>
  </si>
  <si>
    <t>Damage to electrical equipment</t>
  </si>
  <si>
    <t>Due to increased chance of lightning the CAN/CSAB72‐ M87 standard installation for lightning protection systems should be used to further the risk analysis. This is a non‐mandatory standard and should only be implemented for a structure if the risk is moderate, R=4 from appendix A12.1.3. The denominator in the risk equation is frequency of days with lightning. As lightning is projected to increase the risk increases over time. This analysis should be done on an ongoing basis every 5 to 10 years.</t>
  </si>
  <si>
    <t>Exterior lighting</t>
  </si>
  <si>
    <t>Damage to exterior fixtures</t>
  </si>
  <si>
    <t>CAN/CSAB72‐ M87 standard installation for lightning protection systems should be used to further the risk analysis. This is a non‐mandatory standard and should only be implemented for a structure if the risk is moderate, R=4 from appendix A12.1.3. The denominator in the risk equation is frequency of days with lightning. As lightning is projected to increase the risk increases over time. This analysis should be done on an ongoing basis every 5 to 10 years. Also, add hail guard to exterior components.</t>
  </si>
  <si>
    <t>Damage to exterior equipment</t>
  </si>
  <si>
    <t xml:space="preserve">CAN/CSAB72‐ M87 standard installation for lightning protection systems should be used to further the risk analysis. This is a non‐mandatory standard and should only be implemented for a structure if the risk is moderate, R=4 from appendix A12.1.3. The denominator in the risk equation is frequency of days with lightning. As lightning is projected to increase the risk increases over time. This analysis should be done on an ongoing basis every 5 to 10 years. </t>
  </si>
  <si>
    <t>Thunderstorms are a health and safety risk and may disrupt construction</t>
  </si>
  <si>
    <t>Provide locations sheltering during severe storms and include procedures for responding to storms in health and safety plans. Ensure onsite construction materials are tied down, secured and/or covered with tarps prior to any storm events.</t>
  </si>
  <si>
    <t>Thunderstorms are a health and safety risk and may disrupt operations</t>
  </si>
  <si>
    <t>Ensure health and safety plans include considerations for sheltering during severe storms. Provide timely and accessible service disruption updates.</t>
  </si>
  <si>
    <t>Damage from lightning strike or hail leading to breakage</t>
  </si>
  <si>
    <t>Prune trees before thunderstorms to make them more resistant to breakage from lightning strikes.</t>
  </si>
  <si>
    <t>Additional horizontal loading and uplift</t>
  </si>
  <si>
    <t>Design fasteners to withstand high wind loads. Inspect for signs of damage following high wind events.</t>
  </si>
  <si>
    <t>Damage to concealed lateral securement from wind loading</t>
  </si>
  <si>
    <t>Exterior doors</t>
  </si>
  <si>
    <t>Damage from wind uplift</t>
  </si>
  <si>
    <t>Extreme winds could dislodge equipment from anchoring system</t>
  </si>
  <si>
    <t>Heavy snowfall</t>
  </si>
  <si>
    <t>Loss of supply from network</t>
  </si>
  <si>
    <t>Monitor/assess the site for overhead hazards from falling snow and ice after snowfall events. Ensure there are plans in place to respond to an outage in case of damage to overhead lines.</t>
  </si>
  <si>
    <t>Walden Fire Hall</t>
  </si>
  <si>
    <t>Fire hall and library</t>
  </si>
  <si>
    <t>Operations unique to CFD</t>
  </si>
  <si>
    <t>Minor delay in work due to functionality consequence</t>
  </si>
  <si>
    <t>Construction activities</t>
  </si>
  <si>
    <t>Demolition</t>
  </si>
  <si>
    <t>Operations, Maintenance and Inspection</t>
  </si>
  <si>
    <t>HVAC- Cooling system</t>
  </si>
  <si>
    <t>HVAC Cooling Capacity may be exceeded leading to health impacts, cooling cost impacts, higher energy demand, increased maintenance</t>
  </si>
  <si>
    <t>Ensure that library has sufficient cooling capacity or shares specifications for the fire station cooling. Library is intended for use as a public cooling center.</t>
  </si>
  <si>
    <t>Roof and Membrane</t>
  </si>
  <si>
    <t>Additional weather stress - wear and tear</t>
  </si>
  <si>
    <t>Exterior Cladding/Siding</t>
  </si>
  <si>
    <t>Weather, impacts to seals</t>
  </si>
  <si>
    <t>Electric Panel, Controls</t>
  </si>
  <si>
    <t>Under extreme heat, components in access system can fail</t>
  </si>
  <si>
    <t>Raised platform for electrical backup generator</t>
  </si>
  <si>
    <t>Emergency Power Systems</t>
  </si>
  <si>
    <t>High heat and poor airflow can lead to generator overheating. EPS located inside on ground floor in Floorplan - assuming adequate ventilation for heat exhaust</t>
  </si>
  <si>
    <t>Communications Systems</t>
  </si>
  <si>
    <t>Under extreme heat, components in communications infrastructure may be damaged</t>
  </si>
  <si>
    <t>Access and Secruity Systems</t>
  </si>
  <si>
    <t>Risk of heat-related illness (e.g.,  heat stroke)</t>
  </si>
  <si>
    <t>Drinking water fountains</t>
  </si>
  <si>
    <t xml:space="preserve">Enhanced SOPs for occupational health in extreme conditions. </t>
  </si>
  <si>
    <t>Staff, Users</t>
  </si>
  <si>
    <t>O &amp; M Personell</t>
  </si>
  <si>
    <t>Soft Landscaping</t>
  </si>
  <si>
    <t>Damage to lawn and trees</t>
  </si>
  <si>
    <t xml:space="preserve">Rain barrels and rainwater harvesting to use for landscaping as well as to reduce local peak runoff flow during a heavy rainfall event </t>
  </si>
  <si>
    <t>Green infrastructure such as rain gardens and more shade trees to reduce impacts of higher temperatures</t>
  </si>
  <si>
    <t>Asphalt Pavements</t>
  </si>
  <si>
    <t>Reduce asphalt use to reduce urban heat island effect</t>
  </si>
  <si>
    <t>Regular maintenance to seal and repair pavements</t>
  </si>
  <si>
    <t>Install cool pavements that are design to reflect more sunlight and reduce absorption of heat</t>
  </si>
  <si>
    <t>Concrete Pavements</t>
  </si>
  <si>
    <t xml:space="preserve">From structural integrity, buckling of concrete pavements - heat explosion. From functionality, buckling of sidewalks can pose a hazard for accessibility. </t>
  </si>
  <si>
    <t>Install shade structures over pavement - moor trees and awnings</t>
  </si>
  <si>
    <t>Hard Landscaping (Community Spaces)</t>
  </si>
  <si>
    <t xml:space="preserve">Structural integrety degredation due to increased maintenance, softening of surfaces, can lead to deformation and ponding. </t>
  </si>
  <si>
    <t>Electrical Utility Connection</t>
  </si>
  <si>
    <t>No impacts from heat due to connection but potential impacts to grid are likely</t>
  </si>
  <si>
    <t>Consider library's potential use as an emergency response asset (the library as an area of refuge/cooling centre during extreme events)</t>
  </si>
  <si>
    <t>Communications/Data Utility Connections</t>
  </si>
  <si>
    <t>Potential for heat-induced failure if the room Is not climate controlled</t>
  </si>
  <si>
    <t>Sharing of backup capacity from the fire station to the library</t>
  </si>
  <si>
    <t>Impacts focus on Library, as CFD engineering guidelines call for higher spec AC. Assuming Library is lighter duty AC vs CFD AC (CFD is higher duty AC - designed as post-disaster building, must consider future temp regimes)</t>
  </si>
  <si>
    <t>Damage to vegetation and reduced tree health (e.g., loss of leaves and shade)</t>
  </si>
  <si>
    <t>Xeriscaping for high traffic areas</t>
  </si>
  <si>
    <t>Site Drainage</t>
  </si>
  <si>
    <t>Blockage of drainage assets can lead to localized flooding and would require clearing. Possible increase from regular maintenance</t>
  </si>
  <si>
    <t>Redirect stormwater drainage to permeable surfaces through grading to ensure water flow in the winter</t>
  </si>
  <si>
    <t>Delays in operation due to risk of smoke inhalation, reduced visibility</t>
  </si>
  <si>
    <t>Ensure proper PPE (breathing apparatus/particulate masks) for work during elevated AQ index due to wildfire smoke</t>
  </si>
  <si>
    <t>Risk of Smoke inhalation, reduced visibility</t>
  </si>
  <si>
    <t>HVAC - Ventilation/Air Handling System</t>
  </si>
  <si>
    <t>Risk fo smoke inhalation - reduced efficiency and higher maintenance</t>
  </si>
  <si>
    <t>MERV 13 filters are a standard going forward</t>
  </si>
  <si>
    <t>Access &amp; Security Systems</t>
  </si>
  <si>
    <t>Potential impacts of smoke, particularly the haze on CCTV outside the building</t>
  </si>
  <si>
    <t>Risk of smoke inhalation High smoke events can exacerbate respiratory problems for vulnerable populations (e.g., old and young populations, people with pre-existing respiratory conditions)</t>
  </si>
  <si>
    <t>O&amp;M Personnel</t>
  </si>
  <si>
    <t>Grid Power</t>
  </si>
  <si>
    <t>Potential wildfire impacts to grid</t>
  </si>
  <si>
    <t>EPS for library if planned for emergency shelter/cooling facility</t>
  </si>
  <si>
    <t>Water demand and management impacts</t>
  </si>
  <si>
    <t>Minor increase in maintenance due to prolonged drought</t>
  </si>
  <si>
    <t>Building Substructure</t>
  </si>
  <si>
    <t>Degredation of soil impacting foundations</t>
  </si>
  <si>
    <t>Building Superstructure</t>
  </si>
  <si>
    <t>Extended periods of drought can lead to tree health decline and increase in tree mortality</t>
  </si>
  <si>
    <t>Water management practices through rainwater havesting and water efficient irrigation</t>
  </si>
  <si>
    <t>Task Delays</t>
  </si>
  <si>
    <t>Potential for some brief delay in construction - rain induced delay, pump out, etc.</t>
  </si>
  <si>
    <t>Increase the elevation of site; install critical equipment at elevated locations</t>
  </si>
  <si>
    <t>Increased maintenance on pre and post maintenance efforts</t>
  </si>
  <si>
    <t>Increase green spaces to accommodate water retention and reduce flow rates</t>
  </si>
  <si>
    <t>Site drainage impacts and temporary disruptions to demolition process</t>
  </si>
  <si>
    <t>Experience disruptions due to water intrusion, located indoors.</t>
  </si>
  <si>
    <t>Disruptions from water intrusion</t>
  </si>
  <si>
    <t>Risk driven by location. EPS is located in generator room in CFD Bldg. Library has no EPS requirement.</t>
  </si>
  <si>
    <t>Potential for water infiltration and damage to seals</t>
  </si>
  <si>
    <t>Potential for wind-driven rain intrusion</t>
  </si>
  <si>
    <t>CFD Truck Bay Doors (x2)</t>
  </si>
  <si>
    <t>Minor disruption in function</t>
  </si>
  <si>
    <t>Increased potential for damage through water related infiltration and corrosion</t>
  </si>
  <si>
    <t>Adequate egress for occupants in case of weather emergenices</t>
  </si>
  <si>
    <t>Minimal superstructure impacts are anticipated unless water is not allowed to drain from roof surfaces</t>
  </si>
  <si>
    <t>Increase the elevation of the site to reduce flooding and water infiltration risks; install critical equipment in elevated locations</t>
  </si>
  <si>
    <t>Minor impacts to tasks and site access</t>
  </si>
  <si>
    <t>Impacts to accessibility of site and building</t>
  </si>
  <si>
    <t>Drought tolerant plans and grasses native to the area</t>
  </si>
  <si>
    <t>Potential for erosion of soil, some vegetation, and more maintenance</t>
  </si>
  <si>
    <t>Potential flooding of pavements</t>
  </si>
  <si>
    <t>Minimize installation of impervious pavements (use permeable interlocking stones instead) to reduce buckling</t>
  </si>
  <si>
    <t>Regular maintenance and inspection</t>
  </si>
  <si>
    <t>Roof Drainage</t>
  </si>
  <si>
    <t>Potential for stored water on the roof, intrusion damages</t>
  </si>
  <si>
    <t>Use enhanced waterproofing membranes, use on-site stormwater retention</t>
  </si>
  <si>
    <t>Oil &amp; Grit Separator</t>
  </si>
  <si>
    <t>Blockage of drainage assets</t>
  </si>
  <si>
    <t>Ensure site grading provides adequate slope to allow water to flow away from foundations more quickly and efficiently</t>
  </si>
  <si>
    <t>Heavy rain has a possibility to overwhelm drainage assets</t>
  </si>
  <si>
    <t>Water intrusion – assuming underground</t>
  </si>
  <si>
    <t>Safety adaptation plans for severe storms</t>
  </si>
  <si>
    <t>Potential for delays or disruptions until storm pass</t>
  </si>
  <si>
    <t>Use of temporary wind barriers during construction and use equipment designed to withstand high winds and flying debris</t>
  </si>
  <si>
    <t>Ensure that hazard assessments are completed by contractors (HSE management plans)</t>
  </si>
  <si>
    <t xml:space="preserve">Exterior Lighting </t>
  </si>
  <si>
    <t>Potential for damage due to debris subject to wind power outages</t>
  </si>
  <si>
    <t xml:space="preserve">Solar technologies to be integrated with other options to meet peak demands </t>
  </si>
  <si>
    <t>Subject to wind, power outages - assumes EPS activities</t>
  </si>
  <si>
    <t>Potential for wind and debris driven roof damage</t>
  </si>
  <si>
    <t>Increased risk of injury, delays in task</t>
  </si>
  <si>
    <t>Potential for damage</t>
  </si>
  <si>
    <t>Deep rooting plants to minimize impacts of high wind and storms</t>
  </si>
  <si>
    <t>Exposed power lines subject to damage from wind, tree limbs falling, and debris. Assume buried electrical services.</t>
  </si>
  <si>
    <t>Solar panels added to site</t>
  </si>
  <si>
    <t>Potential for localized ponding, accessibility with respect to pedestrians</t>
  </si>
  <si>
    <t>Develop maintenance plan that includes regular cleaning, sealing, and repairing to reduce potential for damage</t>
  </si>
  <si>
    <t>Class 2 bike racks</t>
  </si>
  <si>
    <t>Post storm maintenance to remove airborne trash</t>
  </si>
  <si>
    <t>Maintenance post storm</t>
  </si>
  <si>
    <t>Fencing</t>
  </si>
  <si>
    <t>Post torm maintenance to remove airbone trash</t>
  </si>
  <si>
    <t>Pavement painted markings</t>
  </si>
  <si>
    <t>Response to address potential minor damage</t>
  </si>
  <si>
    <t>Erected Signage</t>
  </si>
  <si>
    <t>Potential for drainage blockages due to debris and hail</t>
  </si>
  <si>
    <t>Regular maintenance/inspection to keep drains clear of debris</t>
  </si>
  <si>
    <t>Maintenance</t>
  </si>
  <si>
    <t>Planned maintenance for O&amp;M to keep drains/scuppers cleared</t>
  </si>
  <si>
    <t>Power connections are burried and CFD building has EPS (7 days). Library building may see impacts due to loss in power.</t>
  </si>
  <si>
    <t>Install surge protection devices to protect sensitive electrical and electronic equipment from lightning surges</t>
  </si>
  <si>
    <t>Potential impacts due to hail, lightning, wind and water</t>
  </si>
  <si>
    <t>Expected to also trigger increase in demand for CFD services</t>
  </si>
  <si>
    <t>Delay to construction activities</t>
  </si>
  <si>
    <t>Potential for delays in demolition tasks</t>
  </si>
  <si>
    <t>Increase in time required to complete O&amp;M tasks, also triggers additional O&amp;M burdens to respond/maintain</t>
  </si>
  <si>
    <t>Windswept debris can injure people, potential access issues if debris is airborne, cars may be damaged</t>
  </si>
  <si>
    <t xml:space="preserve">Windspect debris can injure </t>
  </si>
  <si>
    <t>Increased maintenance to restore green infrastructure after wind events</t>
  </si>
  <si>
    <t>More prone to blockages through debris or leaves compared to the roof</t>
  </si>
  <si>
    <t>Develop emergency response plans that include procedures for responding to utility outages and restoring critical services as quickly as possible (library). Share backup capacity</t>
  </si>
  <si>
    <t>Highly disruptive if a flood ever affected them at this site</t>
  </si>
  <si>
    <t>Service disruptions expected during flood events, some restoration effort required</t>
  </si>
  <si>
    <t>Install barrier or raised platform for backup generator to be sited above anticipated major flood events</t>
  </si>
  <si>
    <t>Domestic Water Supply Utility Connection</t>
  </si>
  <si>
    <t>Sanitary sewer connection</t>
  </si>
  <si>
    <t>Communications/data utility connections</t>
  </si>
  <si>
    <t>Delays in response and increased demand for CFD services</t>
  </si>
  <si>
    <t>Warmer snow seasons and rain on snow events may increase loads to roof and membrane. Roof damages and repair, interior damage</t>
  </si>
  <si>
    <t>Increased risk of slips, trips and falls, reduce access</t>
  </si>
  <si>
    <t>Drainage routing from roof to reduce hail ice building</t>
  </si>
  <si>
    <t>Install permeable paving</t>
  </si>
  <si>
    <t>Install large capacity drainpipes</t>
  </si>
  <si>
    <t>Install a rainwater retention system</t>
  </si>
  <si>
    <t>Manchester Complex Buildings Q, R, and S</t>
  </si>
  <si>
    <t>Roof &amp; Roof Structure</t>
  </si>
  <si>
    <t>Extreme heat can cause sealants in the roof to dry and degrade, leading to decreased service life expectancy of the roofing membrane due to increased solar exposure.</t>
  </si>
  <si>
    <t>Foundation &amp; Walls</t>
  </si>
  <si>
    <t>Extreme heat could impact mortar and results in water ingress in high precipitation events</t>
  </si>
  <si>
    <t> </t>
  </si>
  <si>
    <t>Cladding &amp; Insulation</t>
  </si>
  <si>
    <t>Complete building envelope and mechanical system upgrades to reduce susceptibility to extreme heat and cold, as well as extreme temperature shifts.</t>
  </si>
  <si>
    <t>Windows &amp; Doors</t>
  </si>
  <si>
    <t>Extreme heat dries out sealants and leads to leaking.</t>
  </si>
  <si>
    <t>Install appropriate blinds, sunshades, and weather stripping on windows</t>
  </si>
  <si>
    <t>Roof Mounted Equipment</t>
  </si>
  <si>
    <t>Increased deterioration due to contraction and expansion of materials.</t>
  </si>
  <si>
    <t>HVAC System</t>
  </si>
  <si>
    <t>Extreme heat overwhelms the capacity of the cooling systems resulting in an increase in demands on HVAC systems and higher energy consumption to achieve the buildings cooling requirements.</t>
  </si>
  <si>
    <t>Increase cooling capacity in buildings Q, R, and S where necessary following building evaluations</t>
  </si>
  <si>
    <t>Road &amp; Path Systems</t>
  </si>
  <si>
    <t>Paved parking can be damaged by heat, especially where there is heavy machinery use.</t>
  </si>
  <si>
    <t>Operations, Maintenance &amp; Staff</t>
  </si>
  <si>
    <t>Hotter temperatures cause thermal comfort problems for employees working indoors and outdoors.</t>
  </si>
  <si>
    <t>Equipment &amp; Users</t>
  </si>
  <si>
    <t>Extreme Cold</t>
  </si>
  <si>
    <t>Increased frequency of winter freeze-thaw events can damage and reduce the life of roof membranes.</t>
  </si>
  <si>
    <t>Extreme cold damages concrete and mortar structures</t>
  </si>
  <si>
    <t>Complete building envelope system upgrades to reduce susceptibility to cold, as well as extreme temperature shifts.</t>
  </si>
  <si>
    <t>Ice and extreme cold can damage sealants and components of windows and door</t>
  </si>
  <si>
    <t>Schedule regular maintenance checks to ensure that windows and doors are sealed and draft-proof. Replace external doors and entranceways that are compromised and old.</t>
  </si>
  <si>
    <t>Blockage from snow/ice accumulation leading to water ingress and infiltration through melting</t>
  </si>
  <si>
    <t>Emergency Systems</t>
  </si>
  <si>
    <t>Winter freeze-thaw causes overhead doors to not function properly, allowing rain to enter and affect emergency lighting and systems.</t>
  </si>
  <si>
    <t>Stormwater Handling Systems</t>
  </si>
  <si>
    <t>Stormwater pooling degrades asphalt and can result in localized flooding due to ice formation in the stormwater system.</t>
  </si>
  <si>
    <t>Develop Frozen Water Pipe Policy to enhance existing programs to prevent service freezing, and to provide temporary water access and services in the event of another pipe freeze</t>
  </si>
  <si>
    <t>Develop a policy / program to track operational, staff resources and capital costs resulting from exposure to extreme weather events.Create and maintain an emergency operation budget that can immediately be used for emergency response purposes</t>
  </si>
  <si>
    <t>Temperature sensitive equipment is required to be stored in warmer spaces during winter, especially between December-March when cold temperatures are steady.</t>
  </si>
  <si>
    <t>Higher Average Temperatures</t>
  </si>
  <si>
    <t>Complete a ground stability report/geotechnical survey to manage issues associated with the old landfill beneath buildings Q, R, and S</t>
  </si>
  <si>
    <t>Intense Rainfall</t>
  </si>
  <si>
    <t>Flat roofs tend to have a longer immersion time as water does not drain as fast and can collect in pools on the roof. Can lead to roof leaks if the membrane is not maintained.</t>
  </si>
  <si>
    <t>Develop management plans to protect/repair structures after storm events.Complete building envelope and mechanical system upgrades to reduce susceptibility to extreme heat and cold, as well as extreme temperature shifts.</t>
  </si>
  <si>
    <t>Increased ground water could result in greater hydrostatic pressure on foundation walls resulting in increased below grade water ingress.</t>
  </si>
  <si>
    <t>Develop management plans to protect/repair structures after storm events</t>
  </si>
  <si>
    <t>Water penetration could compromise emergency and alarm systems.</t>
  </si>
  <si>
    <t>Extreme / long duration precipitation can result in sewer backflows in drains.</t>
  </si>
  <si>
    <t>Stormwater system is clogged by sediment from the erosion and runoff at the asphalt plant. Resulting flooding can cause site access issues.</t>
  </si>
  <si>
    <t>Localized flooding can make it harder or more dangerous for users to get to or leave the facility safely.</t>
  </si>
  <si>
    <t>Snow accumulation could result in increased loading on structural systems and on outdoor equipment which could hinder maintenance and result in a decrease in life expectancy</t>
  </si>
  <si>
    <t>Snow clearing equipment and salt use can damage hardscapes after heavy snowfall events.</t>
  </si>
  <si>
    <t>Snow accumulation over the course of the day makes it harder or more dangerous for users to get to or leave the facility safely. The biggest challenge is making the area safe via snow removal.</t>
  </si>
  <si>
    <t>Storage of snow takes space that would otherwise be used for parking by users.</t>
  </si>
  <si>
    <t>Adjusting the run-times of mechanical systems and using waste heat loads as part of process inputs</t>
  </si>
  <si>
    <t>Storms (Lightning/ Hail)</t>
  </si>
  <si>
    <t>Prevailing winds damage metal cladding on Buildings Q, R &amp; S.</t>
  </si>
  <si>
    <t>Hail can damage roof top systems and result in water incursion, as well as broken windows resulting in insurance claims. The impacts reduce building functionality while repairs are made.</t>
  </si>
  <si>
    <t>Develop management plans to protect/repair structures after storm events. Adjusting the run-times of mechanical systems and using waste heat loads as part of process inputs.</t>
  </si>
  <si>
    <t xml:space="preserve">High wind speeds cause erosion, visibility, impacted damage. Hail can damage the fleet and vehicles. </t>
  </si>
  <si>
    <t>Develop management plans to protect/repair structures after storm events. Adjusting the run-times of mechanical systems and using waste heat loads as part of process inputs</t>
  </si>
  <si>
    <t>Winter Freeze Thaw</t>
  </si>
  <si>
    <t>Develop a policy / program to track operational, staff resources and capital costs resulting from exposure to extreme weather events. Create and maintain an emergency operation budget that can immediately be used for emergency response purposes</t>
  </si>
  <si>
    <t>Monitor/assess the site for any hazards. Plans can be in place to respond to an outage in case of damage to overhead lines.</t>
  </si>
  <si>
    <t>Village Square Leisure Centre</t>
  </si>
  <si>
    <t>Install roof mounted solar PV.</t>
  </si>
  <si>
    <t>Heat dries and degrades sealants in roof.</t>
  </si>
  <si>
    <t>Extreme heat has been impacting mortar and results in water ingress in high precipitation events.</t>
  </si>
  <si>
    <t>Install green walls on non-shaded areas of the building</t>
  </si>
  <si>
    <t>Heat causes wear and tear in gasket seals in brick, which have had to be replaced multiple times.</t>
  </si>
  <si>
    <t>Extreme heat dries out sealants and leads to leaking</t>
  </si>
  <si>
    <t>Install appropriate blinds/sunshades on windows and apply weather stripping to windows and doors.</t>
  </si>
  <si>
    <t>Install triple pane windows</t>
  </si>
  <si>
    <t>Changes in temperature affect filters in ventilation and displace the filtration system.</t>
  </si>
  <si>
    <t>Sun damage peels paint off and ages units more quickly.</t>
  </si>
  <si>
    <t>Wildfire Smoke</t>
  </si>
  <si>
    <t>Wildfire smoke filters into the facility through ventilation, lines the insulation, plugs filters, and impacts air flow.</t>
  </si>
  <si>
    <t>Complete a third-party ventilation review to verify compliance with latest ASHRAE 62.1 standard and explore feasibility of heat recovery systems including but not limited to enthalpy heat wheels, heat recovery wheel, heat recovery ventilators, etc. Perform a heat loss evaluation (with heat visual/infrared technology) to identify loss locations (e.g., Incorporate a heat tracing system for pipes).</t>
  </si>
  <si>
    <t>Extreme hot temperatures could overwhelm the capacity of the cooling systems to support the building user demands.</t>
  </si>
  <si>
    <t>Install high efficiency HVAC systems when the current system reaches the end of its lifecycle. Building boilers are of non-condensing type; at the end of service life consider installation of condensing boilers to improve efficiency. Replacement of aging hydronic equipment, such as pumps and heat exchangers, is recommended to ensure equipment is operating to maximum efficiency.</t>
  </si>
  <si>
    <t>Increase in demands on HVAC systems resulting in higher energy consumption.</t>
  </si>
  <si>
    <t>Hotter temperatures, higher solar gain may cause thermal comfort problems.</t>
  </si>
  <si>
    <t>Perform a heat loss evaluation (with heat visual/infrared technology) to identify loss locations (e.g., Incorporate a heat tracing system for pipes).</t>
  </si>
  <si>
    <t>Pools</t>
  </si>
  <si>
    <t>Extreme heat damages seals on the thunder run slide that runs inside/outside of the building. Leads to leaking and constant maintenance.</t>
  </si>
  <si>
    <t>Severe high temperatures or drought may result in reduced water availability.</t>
  </si>
  <si>
    <t>Water conservation measures: update policies and procedures for users and staff.</t>
  </si>
  <si>
    <t>Trees are aging and dying out.</t>
  </si>
  <si>
    <t>Plant shade trees to replace those that are at the end of their life cycle and reduce urban heat island effect.</t>
  </si>
  <si>
    <t>Dry planters have become fire hazards.</t>
  </si>
  <si>
    <t>May require changing types of vegetation to varieties that are more heat resistant.</t>
  </si>
  <si>
    <t>Power/Hydro</t>
  </si>
  <si>
    <t>Excessively high temperatures could cause failure of on-site electrical components including transformers</t>
  </si>
  <si>
    <t>Some locations are not designed appropriately, e.g., transit booth overheats during summer because it is next to the south window and freezes during winter because it is next to the west door.</t>
  </si>
  <si>
    <t>Develop norms and protocols for well-being in extreme heat.</t>
  </si>
  <si>
    <t>Extreme weather working conditions may lead to delay of regularly scheduled maintenance procedures.</t>
  </si>
  <si>
    <t>Maintenance staff work harder to keep up with inefficiencies and staff work harder to be comfortable during the workday.</t>
  </si>
  <si>
    <t>The pool deck area gets incredibly hot in the summer, mainly because of the east windows, which led to lifeguards getting heat exhaustion in summer 2022 and having to go home.</t>
  </si>
  <si>
    <t>Wildfires</t>
  </si>
  <si>
    <t>Wildfire smoke can reduce productivity.</t>
  </si>
  <si>
    <t>During fires, summer programmes are directed into the building. Programmes are rarely cancelled due to fire.</t>
  </si>
  <si>
    <t>Heat and drought in the summer lead to more use of the facility.</t>
  </si>
  <si>
    <t>Improve roof venting and insulation during roof replacement.</t>
  </si>
  <si>
    <t>Winter freeze thaw damages concrete and mortar structures.</t>
  </si>
  <si>
    <t>There are several rooftop units- changes in temperature affect filters in ventilation and displace the filtration system.</t>
  </si>
  <si>
    <t>Replace Thunder Run water slide with climbing wall to retain user interest- indoor wall or outdoor ice climbing.</t>
  </si>
  <si>
    <t>Water use issues during times of drought</t>
  </si>
  <si>
    <t>Water conservation measures: improved pool filtration system (silicon carbide)</t>
  </si>
  <si>
    <t>Greater frequency of freeze-thaw cycles could result in faster concrete path walkway, parking area, and driveway failure particularly if coupled with higher rainfall.</t>
  </si>
  <si>
    <t>Install PV shading structures in parking lot</t>
  </si>
  <si>
    <t>Winter freeze thaw events harms trees.</t>
  </si>
  <si>
    <t>Cracks in pavement could lead to trip and fall risk for pedestrians.</t>
  </si>
  <si>
    <t>Roof &amp; Roof Structures</t>
  </si>
  <si>
    <t>There are roof leaks throughout the entire Leisure Centre; buckets are used to alleviate the problem.</t>
  </si>
  <si>
    <t>Increased ground water could result in greater hydrostatic pressure at foundation walls resulting in increased below grade water ingress.</t>
  </si>
  <si>
    <t>Include periodic building foundation reviews between BCAs to ensure no moisture damage</t>
  </si>
  <si>
    <t>Increased rain may also increase the wear on exterior membranes and envelope systems which may lead to more frequent repair and replacement.</t>
  </si>
  <si>
    <t>Sloped window seals are degraded because of solar load that dries the seal, causing leakage in both the windows and roof.</t>
  </si>
  <si>
    <t>Replace external doors and entranceways that are compromised and old.</t>
  </si>
  <si>
    <t>Upper windows leak, mainly in the lobby area.</t>
  </si>
  <si>
    <t>Rain gets inside rooftop systems and damages ducts.</t>
  </si>
  <si>
    <t>Ensure redundancy in control systems (transformers)</t>
  </si>
  <si>
    <t xml:space="preserve">Wastewater Handling Systems </t>
  </si>
  <si>
    <t>Extreme precipitation / long duration can result in sewer backflows in drains in the changing rooms (issue is related to an historical cross connection between storm and sewer systems).</t>
  </si>
  <si>
    <t>Groundwater comes back into the sump pump system in pools and damages the foundation (due to high water table).</t>
  </si>
  <si>
    <t>Install on-site stormwater retention system (e.g., Install an on-site cistern)</t>
  </si>
  <si>
    <t>Precipitation and wind driven extended power failure could cause flooding in lower levels (the generator has a short life).</t>
  </si>
  <si>
    <t>Perform a drainage design/review (hire consultant) for options analysis to identify potential drainage upgrades/requirements.</t>
  </si>
  <si>
    <t xml:space="preserve">Stormwater pooling, asphalt sinking and repair </t>
  </si>
  <si>
    <t>Install permeable pavement or silva cell systems where possible</t>
  </si>
  <si>
    <t>Snow accumulation could result in increased loading on structural systems and on outdoor equipment which could hinder maintenance and result in a decrease in life expectancy.</t>
  </si>
  <si>
    <t>Brick walls need regular repointing due to hail/snow/sleet.</t>
  </si>
  <si>
    <t>Upgrade cladding to handle stronger hail impact</t>
  </si>
  <si>
    <t>Extensive damage on north side of building.</t>
  </si>
  <si>
    <t>Extreme cold freezes automatic doors and prevents them from closing once opened, particularly west and east sliding doors.</t>
  </si>
  <si>
    <t>Hail can damage roof top systems and result in water incursion, as well as broken windows which may result in insurance claims. This may impact building functionality while repairs are made.</t>
  </si>
  <si>
    <t>High winds remove grilles and filters, bend ducts out of shape; this has historically allowed for animals to enter.</t>
  </si>
  <si>
    <t xml:space="preserve">Heavy snow has bent ducts out of shape. </t>
  </si>
  <si>
    <t>CO2 was freezing last winter.</t>
  </si>
  <si>
    <t>Tanks are located on the north side of the building and the sensor is kept inside.</t>
  </si>
  <si>
    <t>Tanks must be consistently maintained at a specific level to be unaffected.</t>
  </si>
  <si>
    <t>HVAC systems affected by cold temperatures and snow (e.g., air handling units are used to recirculate air during fires, but better systems are needed.</t>
  </si>
  <si>
    <t>Sliding doors are continuously being opened by users, thereby drawing outside air into the building; results in staff using portable heaters).</t>
  </si>
  <si>
    <t>Interior &amp; Exterior Lighting</t>
  </si>
  <si>
    <t>High wind events can damage exterior lighting systems and signs or push them over.</t>
  </si>
  <si>
    <t>Power outage plus rainfall leads to dependence on backup generator.</t>
  </si>
  <si>
    <t>Centre is considered an emergency response facility (e.g., during 2013 flood) and a vaccine distribution facility- backup generator only powers lighting, vaccine fridges, sump pumps.</t>
  </si>
  <si>
    <t>Thunder Run Water slide- Half of the slide loops outside the building. Freezes in extreme cold, always leaking.</t>
  </si>
  <si>
    <t>Slide is closed to the public at temperatures below -5oC.</t>
  </si>
  <si>
    <t>Hail and high winds are threats to water slide.</t>
  </si>
  <si>
    <t>Ice Rinks &amp; Refrigerant Systems</t>
  </si>
  <si>
    <t>If power goes out (wind / snow event driven) then the rink slowly starts melting (there is no backup power for any other system, other than sump-pumps, vaccine fridges and lighting).</t>
  </si>
  <si>
    <t>High precipitation (rain, or rain on snow) events could result in reduced site drainage, and localized flooding.</t>
  </si>
  <si>
    <t>Ice and snow can clog storm drains, resulting in localized flooding.</t>
  </si>
  <si>
    <t>High winds can potentially lead to downed trees and damaged landscape vegetation.</t>
  </si>
  <si>
    <t>Extreme wind / rainfall events could knock over or damage temporary furnishings.</t>
  </si>
  <si>
    <t>High winds can cause damage to electrical transmission and distribution networks resulting in power outages which would impact service levels.</t>
  </si>
  <si>
    <t>High winds bring in debris from outside (leaves, dust, etc.)- Also occurs when doors are closed.</t>
  </si>
  <si>
    <t>Schedule regular maintenance checks and make repairs after events.</t>
  </si>
  <si>
    <t>Front desk staff all use heaters in winter because the front doors open and close so often.</t>
  </si>
  <si>
    <t>Heaters are mainly used in the back-office area (~8 heaters being used in addition to transit and library).</t>
  </si>
  <si>
    <t>Personal heaters can impact energy use or blow breakers if too many are plugged in.</t>
  </si>
  <si>
    <t>The biggest challenge is making the area safe via snow removal.</t>
  </si>
  <si>
    <t>Assess roof design to minimize potential safety issue of snow falling off roof</t>
  </si>
  <si>
    <t>Snow accumulation over the course of the day makes it harder or more dangerous for users to get to or leave the facility safely.</t>
  </si>
  <si>
    <t>8th Street</t>
  </si>
  <si>
    <t>Road - All Lanes</t>
  </si>
  <si>
    <t>Modify asphalt mix to increase resilience, Heat resistant paving materials with higher solar reflectance (albedo), Increase roadside vegetation, Provide non-living shading (solar shades, sails, etc.)</t>
  </si>
  <si>
    <t>Increased Air Temperature</t>
  </si>
  <si>
    <t>Drought-resistant road construction materials; Design for soil shrinkage and swelling</t>
  </si>
  <si>
    <t>Proper road drainage design, adequate slope management, enhanced drainage systems; Green infrastructure elements like rain gardens, permeable pavement, etc.</t>
  </si>
  <si>
    <t>Enhanced stormwater drainage system, drains, catchbasins, etc.; Green infrastructure or LID to manage stormwater e.g. bio-retention planters, bioswales, etc.</t>
  </si>
  <si>
    <t>Sidewalk</t>
  </si>
  <si>
    <t>Utilities - u/g</t>
  </si>
  <si>
    <t>Heat resistant materials for piping and u/g infrastructure</t>
  </si>
  <si>
    <t>Increase capacity of drainage and stormwater piping; Permeable pavements to promote infiltration; Green Infrastructure such as bioswales, rain gardens, permeable pavment</t>
  </si>
  <si>
    <t>Increase capacity of drainage and stormwater piping; Permeable pavements to promote infiltration</t>
  </si>
  <si>
    <t>Regular inspections and maintenance in advance of wind events to keep areas free of debris; regularly trim trees and maintain vegetation</t>
  </si>
  <si>
    <t>Utilities - a/g</t>
  </si>
  <si>
    <t>Heat resistant materials for traffic signals, signage, street furnishings</t>
  </si>
  <si>
    <t>Durable signage and street furnishings; Durable traffic signal light poles with increased installation depth and anchor base mounting.</t>
  </si>
  <si>
    <t>Building, Setback (3rd Party)</t>
  </si>
  <si>
    <t>Hydration stations, shading; Reflective high albedo paving materials in light shades</t>
  </si>
  <si>
    <t>Resitant pathway and hard surface materials (concrete pavers, interlocking blocks, etc.)</t>
  </si>
  <si>
    <t>Enhanced stormwater drainage system, may include rain gardens or permeable surfaces; Green infrastructure elements like vegetation, trees, shrubs</t>
  </si>
  <si>
    <t>Use resilient materials to construct setbacks</t>
  </si>
  <si>
    <t>Natural/Living Assets</t>
  </si>
  <si>
    <t>Plant local drought-resistant species with higher heat tolerance; Smart irrigation systems; Improve soil moisture retention through mulch, compost, soil aeration, etc.</t>
  </si>
  <si>
    <t>Storm and hail resilient trees and plants; storm resistant landscape design that considers wind patters and drainage.</t>
  </si>
  <si>
    <t>Natural/Living Assets-Offsite</t>
  </si>
  <si>
    <t>Commuter/Mobility Users</t>
  </si>
  <si>
    <t>Shading facilities and greenery surfaces to main walking and cycling paths and bus stops; Avoid metal, choose reflective colours; Hydration stations, drinking water stations, misting stations.</t>
  </si>
  <si>
    <t>Green Infrastructure, increase vegetation to manage stormwater</t>
  </si>
  <si>
    <t>Regular monitoring and inspection to clear debris and obstructions from roadsides, catch basins, drainage systems, road surfaces, etc.</t>
  </si>
  <si>
    <t>Residents/Workers</t>
  </si>
  <si>
    <t>Shading facilities and greenery surfaces to main walking and cycling paths; Avoid metal and concrete furnishings, choose reflective colours; Hydration stations, drinking water stations, misting stations.</t>
  </si>
  <si>
    <t>Regular inspections and maintenance of landscape and common areas including trimming or removing overhanging branches or damaged/leaning trees</t>
  </si>
  <si>
    <t>Vulnerable Users</t>
  </si>
  <si>
    <t>Shading facilities and greenery surfaces to main walking and cycling paths.</t>
  </si>
  <si>
    <t>Proper sloping of building fascade drainage planes/surfaces; Signage indicating areas of freeze-thaw conditions to prevent injuries</t>
  </si>
  <si>
    <t>Regular monitoring of assets; Post-Wildfire health checks to assess wellbeing</t>
  </si>
  <si>
    <t>Regular inspections and maintenance of roads, sidewalks, cycle tracks, landscape, common areas</t>
  </si>
  <si>
    <t>Regular inspections and maintenance of landscape and common areas including trimming or removing overhanging branches or damaged/leaning trees; Remove debris from roads, sidewalks, pathways</t>
  </si>
  <si>
    <t xml:space="preserve">Version </t>
  </si>
  <si>
    <t>Release Date</t>
  </si>
  <si>
    <t>Notes</t>
  </si>
  <si>
    <t>March 27 2023</t>
  </si>
  <si>
    <t>Draft release for feedback</t>
  </si>
  <si>
    <t>Released for use</t>
  </si>
  <si>
    <t>Public Space/Street</t>
  </si>
  <si>
    <t>Remove or Replace Asset Element</t>
  </si>
  <si>
    <t>Solar PV Shade Structures</t>
  </si>
  <si>
    <t>Civil, Paved Areas - heat island reduction measures (trees, shading, high albedo coating)</t>
  </si>
  <si>
    <t>Civil, Paving - Durable Material Specifications, Construction, Repair</t>
  </si>
  <si>
    <t>Climate Resiliency Audit - asset component or system specific</t>
  </si>
  <si>
    <t>Communications - emergency communications system, radios, controls</t>
  </si>
  <si>
    <t>Communications - Public</t>
  </si>
  <si>
    <t>Communications &amp; awareness measures</t>
  </si>
  <si>
    <t>Control System - demand response (load shedding, time of day usage, load sharing)</t>
  </si>
  <si>
    <t>Control System - program sequence for recirculation air</t>
  </si>
  <si>
    <t>Critical system redundancy</t>
  </si>
  <si>
    <t xml:space="preserve">Design for Emergency Shelter/Refuge </t>
  </si>
  <si>
    <t>Design for Flood Predictions</t>
  </si>
  <si>
    <t>Design for Passive Cooling</t>
  </si>
  <si>
    <t>Design Standards Review - Bridges</t>
  </si>
  <si>
    <t>Design Standards Review - Drainage Systems</t>
  </si>
  <si>
    <t>Design Standards Review - Exterior Improvements, Signs, Fencing, Furniture, Fixtures</t>
  </si>
  <si>
    <t>Design Standards Review - Landscape</t>
  </si>
  <si>
    <t>Design Standards Review - Paving</t>
  </si>
  <si>
    <t>Drainage System - backflow valve, bypass, sumps, check valves</t>
  </si>
  <si>
    <t>Drainage System - Design for 2030+</t>
  </si>
  <si>
    <t>Drainage, Site - Design for 2030+</t>
  </si>
  <si>
    <t>Drinking water bottle fill stations, drinking water fountains</t>
  </si>
  <si>
    <t>Egress - multi-feature pedestrian warning system</t>
  </si>
  <si>
    <t>Electrical System - cooling of critical components</t>
  </si>
  <si>
    <t>Electrical System - emergency power backup, essential service connections</t>
  </si>
  <si>
    <t>Electrical System - redundancy of critical components</t>
  </si>
  <si>
    <t>Elevators - connection to emergency power and cooling</t>
  </si>
  <si>
    <t>Elevators - descent locking system</t>
  </si>
  <si>
    <t>Elevators - machine room flood proofing, sump</t>
  </si>
  <si>
    <t>Emergency cooling space, respite areas, breathing space</t>
  </si>
  <si>
    <t>Emergency on-site drinking water capacity for 72 hours</t>
  </si>
  <si>
    <t>Emergency on-site fuel source capable of 72 hours minimum operations</t>
  </si>
  <si>
    <t>Emergency Response Plan</t>
  </si>
  <si>
    <t>Emergency Response Plan - Escape Route</t>
  </si>
  <si>
    <t>Emergency Response Plan - Flood Management &amp; Recovery</t>
  </si>
  <si>
    <t>Emergency Response Plan - Mobility, Disability, Accessibility</t>
  </si>
  <si>
    <t>Emergency Response Plan - Rooftop Evacuation</t>
  </si>
  <si>
    <t>Enhanced Maintenance - snow removal</t>
  </si>
  <si>
    <t>Entryway - design for extreme weather, flooding</t>
  </si>
  <si>
    <t>Entryway redundancy</t>
  </si>
  <si>
    <t>Envelope - external shading devices</t>
  </si>
  <si>
    <t>Envelope - green wall/façade</t>
  </si>
  <si>
    <t>Envelope - high performance glazing, low e coating, film</t>
  </si>
  <si>
    <t>Envelope - high performance, super-insulated, thermally broken</t>
  </si>
  <si>
    <t>Envelope - model design for 2030+ thermal performance requirements</t>
  </si>
  <si>
    <t>Envelope - rain screen, moisture barrier, reduced condensation &amp; mold potential</t>
  </si>
  <si>
    <t>Envelope - sealed penetrations, screening, other smoke intrusion measures</t>
  </si>
  <si>
    <t>Envelope - sealed penetrations, screening, sensors, other moisture intrusion measures</t>
  </si>
  <si>
    <t>Envelope, Roof - drainage design for 2030+ (overflow scuppers, backup drains)</t>
  </si>
  <si>
    <t>Envelope, Roof - enhanced fastening, hardware, installation</t>
  </si>
  <si>
    <t>Envelope, Roof - green, vegetated</t>
  </si>
  <si>
    <t>Envelope, Roof - reflective, high albedo, shaded</t>
  </si>
  <si>
    <t>Envelope, Walls/Openings - enhanced fastening, hardware, installation</t>
  </si>
  <si>
    <t>Equipment Anchorage Enhancement</t>
  </si>
  <si>
    <t>Equipment location above flood design elevation</t>
  </si>
  <si>
    <t>Exterior Cooling - shade structures</t>
  </si>
  <si>
    <t>Exterior Cooling - splash pads, sprinklers, drinking fountains</t>
  </si>
  <si>
    <t>Inspection &amp; Monitoring - Asset component specific</t>
  </si>
  <si>
    <t>Inspection &amp; Monitoring - Drainage Systems</t>
  </si>
  <si>
    <t>Inspection &amp; Monitoring - Hazard Assessment</t>
  </si>
  <si>
    <t>Inspection &amp; Monitoring - Landscape</t>
  </si>
  <si>
    <t>Inspection &amp; Monitoring - OA inlets and outlets</t>
  </si>
  <si>
    <t>Inspection &amp; Monitoring - Process &amp; Procedural Improvements</t>
  </si>
  <si>
    <t>Inspection &amp; Monitoring - Roadways, Sidewalks, Hardscape</t>
  </si>
  <si>
    <t>Inspection &amp; Monitoring - Stormwater Infrastructure</t>
  </si>
  <si>
    <t>Inspection &amp; Monitoring - Windows &amp; Doors</t>
  </si>
  <si>
    <t>Landscape - durability, alternative designs</t>
  </si>
  <si>
    <t>Landscape - enhanced tree canopy</t>
  </si>
  <si>
    <t>Landscape - Low Impact Development features to increase retention</t>
  </si>
  <si>
    <t>Landscape - Waterwise, Xeriscape</t>
  </si>
  <si>
    <t>Lightning Protection</t>
  </si>
  <si>
    <t>Mechanical System - differential pressure meters across filters to trigger replacement</t>
  </si>
  <si>
    <t>Mechanical System - enhanced cooling capacity, smart controls</t>
  </si>
  <si>
    <t>Mechanical, Ice Plant - Design for 2030+</t>
  </si>
  <si>
    <t>OHS - Contractor Management Procedures Review</t>
  </si>
  <si>
    <t>Public Realm Durability - Transit Shelters, Bus Stops, Street Furnishings, etc.</t>
  </si>
  <si>
    <t>Roof Design to manage snow load (overhangs, slope, accumulation reduction)</t>
  </si>
  <si>
    <t>Solar PV System Design for extreme weather, snow load, wind load, hail</t>
  </si>
  <si>
    <t>Stormwater collection system</t>
  </si>
  <si>
    <t>Stormwater Design for 2030+ (increased capacity, storage, velocity)</t>
  </si>
  <si>
    <t>Stormwater Design to protect critical building components, reduce ingress</t>
  </si>
  <si>
    <t>Stormwater Piping - Design for future upgrades, access, connections</t>
  </si>
  <si>
    <t>Structural Design for increased snow loading</t>
  </si>
  <si>
    <t>Structural Design for increased wind loading</t>
  </si>
  <si>
    <t>Water Conservation Strategy</t>
  </si>
  <si>
    <t>Hail protection, general</t>
  </si>
  <si>
    <t>Envelope - hail resilient materials</t>
  </si>
  <si>
    <t>Remove/replace asset element</t>
  </si>
  <si>
    <t>50 Avenue</t>
  </si>
  <si>
    <t>Hydrants</t>
  </si>
  <si>
    <t>Signage/Lights</t>
  </si>
  <si>
    <t>Human Wellbeing</t>
  </si>
  <si>
    <t>Underground Utilities</t>
  </si>
  <si>
    <t>Landscape/Natural Infrastructure</t>
  </si>
  <si>
    <t>Stormwater Systems</t>
  </si>
  <si>
    <t>SDHI Rainfall</t>
  </si>
  <si>
    <t>Winter Freeze/Thaw</t>
  </si>
  <si>
    <t>Police Firing Range</t>
  </si>
  <si>
    <t>Bridgeland Place Housing</t>
  </si>
  <si>
    <t>Multi-Family Housing</t>
  </si>
  <si>
    <t>Construction Personnel</t>
  </si>
  <si>
    <t>Operations &amp; Maintenance Staff</t>
  </si>
  <si>
    <t>Residents &amp; Public</t>
  </si>
  <si>
    <t>Green Spaces, Community Garden</t>
  </si>
  <si>
    <t>Increased Air Temperatures</t>
  </si>
  <si>
    <t>Structure</t>
  </si>
  <si>
    <t>Envelope</t>
  </si>
  <si>
    <t>Electrical Systems</t>
  </si>
  <si>
    <t xml:space="preserve">Electrical - Communications Systems </t>
  </si>
  <si>
    <t>Elevators</t>
  </si>
  <si>
    <t>HVAC</t>
  </si>
  <si>
    <t>Decommissioning/Construction</t>
  </si>
  <si>
    <t>O&amp;M</t>
  </si>
  <si>
    <t>Pavements</t>
  </si>
  <si>
    <t>Power Lines</t>
  </si>
  <si>
    <t>EV Outlets, Standard Outlets</t>
  </si>
  <si>
    <t>Communication/Data Utility</t>
  </si>
  <si>
    <t>Domestic Water Supply</t>
  </si>
  <si>
    <t>Sanitary Sewer</t>
  </si>
  <si>
    <t>MNP Sport Centre</t>
  </si>
  <si>
    <t>Recreation Facility</t>
  </si>
  <si>
    <t>Increased Average Temperatures</t>
  </si>
  <si>
    <t>Mechanical</t>
  </si>
  <si>
    <t>Winter Conditions</t>
  </si>
  <si>
    <t>Electrical</t>
  </si>
  <si>
    <t>Civil Services &amp; Utilities</t>
  </si>
  <si>
    <t>Mechanical System</t>
  </si>
  <si>
    <t>Mechanical Sysem</t>
  </si>
  <si>
    <t>Electrical System</t>
  </si>
  <si>
    <t>Security System</t>
  </si>
  <si>
    <t>Lighting</t>
  </si>
  <si>
    <t>Specialty Equipment</t>
  </si>
  <si>
    <t>Parking Areas</t>
  </si>
  <si>
    <t>Rooftop Drainage</t>
  </si>
  <si>
    <t>Surface buckling, softening, pitting, deformation; increased heat island effect</t>
  </si>
  <si>
    <t>Increased resistance in shallow utilities</t>
  </si>
  <si>
    <t>Accelerated deterioration; increased heat island effect</t>
  </si>
  <si>
    <t>Accelerated deterioration</t>
  </si>
  <si>
    <t>Increased heat island from glass facades</t>
  </si>
  <si>
    <t>Vegetation stress; increased irrigation demand</t>
  </si>
  <si>
    <t>Heat related illness, heat exhaustion</t>
  </si>
  <si>
    <t>Heat related illness, heat exhaustion; minor burns from hot surfaces (site furnishings, railings)</t>
  </si>
  <si>
    <t>Increased potholes from freeze-thaw; increased maintenance</t>
  </si>
  <si>
    <t>Soil shrinkage/swelling causes deterioration or damage</t>
  </si>
  <si>
    <t>Debris creates hazardous conditions, reduced mobility</t>
  </si>
  <si>
    <t>Localized flooding</t>
  </si>
  <si>
    <t>Surface deterioration from increased snow clearing; reduced access to street parking and multi-modal routes</t>
  </si>
  <si>
    <t>Increased cracking from freeze-thaw; increased maintenance</t>
  </si>
  <si>
    <t>Increased stormwater runoff; compounding impacts due to surrounding impermeability</t>
  </si>
  <si>
    <t>Localized underpass flooding; standing water deteriorates asphalt; compounding impacts due to surrounding impermeability</t>
  </si>
  <si>
    <t>Accelerated deterioration; localized flooding, slippery conditions, reduced mobility; debris hazards</t>
  </si>
  <si>
    <t>Surface deterioration from increased snow clearing; reduced access on multi-modal routes</t>
  </si>
  <si>
    <t>Accelerated deterioration of shallow utilities; surface drainage freeze-up in gutters, wheelchair letdowns, etc.</t>
  </si>
  <si>
    <t>System overwhelmed by increased volume and velocity</t>
  </si>
  <si>
    <t>Debris clogs stormwater catchbasins; debris damages lighting systems</t>
  </si>
  <si>
    <t>Debris obstructs utility access</t>
  </si>
  <si>
    <t>Flooding obstructs utility access</t>
  </si>
  <si>
    <t>Damage to overhead powerlines</t>
  </si>
  <si>
    <t>No/Minimal</t>
  </si>
  <si>
    <t>Accelerated deterioration of utilities &amp; components</t>
  </si>
  <si>
    <t>Damage to signage, furnishings, lighting</t>
  </si>
  <si>
    <t>Building deterioration from freeze-thaw; surface drainage impacted by freeze-thaw at setbacks onto public sidewalk.</t>
  </si>
  <si>
    <t>Drainage system overwhelmed, localized flooding/ponding</t>
  </si>
  <si>
    <t>Hail damage to all exterior building materials</t>
  </si>
  <si>
    <t>Windblown debris damage to exterior building materials</t>
  </si>
  <si>
    <t>Flooding obstructs access</t>
  </si>
  <si>
    <t>Increased snow clearing operations</t>
  </si>
  <si>
    <t>Vegetation stress; increased irrigation demand; root damage</t>
  </si>
  <si>
    <t>Vegetation stress/death; increased irrigation demand; root damage</t>
  </si>
  <si>
    <t>Field capacities overwhelmed, roots damaged by increased volumes</t>
  </si>
  <si>
    <t>Damage to all plant parts</t>
  </si>
  <si>
    <t>Death from over-inundation; soil loss, erosion</t>
  </si>
  <si>
    <t>Damage to branches, foliage, flowers from wet snow off-season</t>
  </si>
  <si>
    <t>Limited flora/fauna in streetscape</t>
  </si>
  <si>
    <t>Freeze-thaw increases icing on multi-modal routes</t>
  </si>
  <si>
    <t>Smoke related illness</t>
  </si>
  <si>
    <t>Bodily hazards from hail, wind, debris, lightning</t>
  </si>
  <si>
    <t>Bodily hazards from windblown debris</t>
  </si>
  <si>
    <t>Reduced mobility from localized ponding/flooding</t>
  </si>
  <si>
    <t>Reduced mobility; bodily hazard; road closure</t>
  </si>
  <si>
    <t>Reduced mobility, road closure</t>
  </si>
  <si>
    <t>Reduce mobility from localized ponding/flooding</t>
  </si>
  <si>
    <t>Accelerated wear/deterioration from increased use/demand</t>
  </si>
  <si>
    <t>Deterioration of base and subgrade; deterioration of surface: cracking, rutting, surface depressions, buckling; increased heat island effect</t>
  </si>
  <si>
    <t>Accelerated deterioration from expansion / contraction and settlement</t>
  </si>
  <si>
    <t>Heat related illness; fatigue; increased emergency response demand</t>
  </si>
  <si>
    <t>Reduced use of active transportation systems</t>
  </si>
  <si>
    <t>Road closures</t>
  </si>
  <si>
    <t>Vegetation stress; spread of invasive species</t>
  </si>
  <si>
    <t>Overwhelmed drainage, culverts; reduced drainage capacity; localized flooding.</t>
  </si>
  <si>
    <t>Reduced visibility; hazard to persons and vehicles</t>
  </si>
  <si>
    <t>Limited or restricted use/access; traffic backup; accidents; increased emergency response demand</t>
  </si>
  <si>
    <t>Waterlogged vegetation</t>
  </si>
  <si>
    <t>Damage from extended period of indundation/water exposure</t>
  </si>
  <si>
    <t>Deterioration of surface from extended water ponding</t>
  </si>
  <si>
    <t>Road closures; surface damage from road salting and snow clearing</t>
  </si>
  <si>
    <t>Debris blocks access, safety hazard; increased maintenance</t>
  </si>
  <si>
    <t>Damage or knock-down</t>
  </si>
  <si>
    <t>Reduced access; traffic backup; accidents; lightning or hail injury; increased emergency response demand</t>
  </si>
  <si>
    <t>Hail and wind damage to vegetation</t>
  </si>
  <si>
    <t>Service interruption from water damage; building shutdown for repair</t>
  </si>
  <si>
    <t>Damage to envelope components; unsafe conditions from water entry</t>
  </si>
  <si>
    <t>Service disruption from severe damage; building shutdown; indoor safety hazards make building unusable</t>
  </si>
  <si>
    <t>Increased interior warming / demand on system impairs climate controls</t>
  </si>
  <si>
    <t>Service disruption from overheating; facility shutdown; indoor conditions make building unusable</t>
  </si>
  <si>
    <t>Reduced ventilation efficiency/effectiveness; health issues</t>
  </si>
  <si>
    <t>Service disruption or damage from overheating equipment/servers</t>
  </si>
  <si>
    <t>Power outage or service disruption from grid or facility connection overload; facility shutdown; critical equipment unusable</t>
  </si>
  <si>
    <t>Service disruption from electrical system damage; facility shutdown; critical equipment unsuable</t>
  </si>
  <si>
    <t>Power outage from grid overload interrupts system functionality; facility shutdown</t>
  </si>
  <si>
    <t>Power outage from grid or system damage interrupts system functionality; facility shutdown</t>
  </si>
  <si>
    <t>Service disruption from power outage due to 3rd party connection failure; facility shutdown; critical equipment unusable</t>
  </si>
  <si>
    <t>Water damage within building; more frequent repair/replacement</t>
  </si>
  <si>
    <t>Accelerated deterioration of exterior envelope; more frequent repair/replacement</t>
  </si>
  <si>
    <t>Increased indoor temperature; occupant discomfort; increased cooling need/demand</t>
  </si>
  <si>
    <t>Increased indoor temperature; reduced interior climate control effectiveness</t>
  </si>
  <si>
    <t>Building damage; service interruption; facility shutdown; repairs/replacement</t>
  </si>
  <si>
    <t>Service disruption from lighting damage; facility shutdown; facility unusable</t>
  </si>
  <si>
    <t>Service disruption from grid or facility connection overload; facility shutdown; facility unusable</t>
  </si>
  <si>
    <t>Damage or destruction impacting safety and functionality</t>
  </si>
  <si>
    <t>Service disruption from power outage from grid or facility connection overload; facility shutdown; critical equipment unusable</t>
  </si>
  <si>
    <t>Service disruption from power outage from damage to grid or facility connection; facility shutdown; critical equipment unusable</t>
  </si>
  <si>
    <t>Supply chain interruptions delay construction</t>
  </si>
  <si>
    <t>Increased worker hazard from windblown debris</t>
  </si>
  <si>
    <t>Increased worker hazard from dust</t>
  </si>
  <si>
    <t>Increased worker hazard from smoke</t>
  </si>
  <si>
    <t>Accelerated deterioration of asphalt; user discomfort</t>
  </si>
  <si>
    <t>Roof leakage causing damage; facility shutdown; repair/replacement</t>
  </si>
  <si>
    <t>Electrical System - backup power source, enhanced generator capacity</t>
  </si>
  <si>
    <t xml:space="preserve">Mechanical System - enhanced filtration, enhanced ventilation capacity </t>
  </si>
  <si>
    <t>Interior finishes - water resistant flooring, walls, other Division 09</t>
  </si>
  <si>
    <t>Interior finishes - water resistant flooring, walls, ceilings</t>
  </si>
  <si>
    <t>Exterior lighting and fixture protection</t>
  </si>
  <si>
    <t>Supply Chain interruption contingency plans</t>
  </si>
  <si>
    <t>Heat related illness, heat exhaustion; work delay</t>
  </si>
  <si>
    <t>Weathering; seal failure</t>
  </si>
  <si>
    <t>Increased operating costs</t>
  </si>
  <si>
    <t>Increased indoor temperature; poor airflow; generator overheating; service disruption</t>
  </si>
  <si>
    <t>Damage to components</t>
  </si>
  <si>
    <t>Heat related illness; heat exhaustion; work delay</t>
  </si>
  <si>
    <t>Secondary impact from grid overload, service disruption</t>
  </si>
  <si>
    <t>Equipment heat-induced failure; service disruption</t>
  </si>
  <si>
    <t>Heat related illness; heat exhaustion</t>
  </si>
  <si>
    <t>Damage to plants and trees</t>
  </si>
  <si>
    <t>Ecosystem &amp; Diversity</t>
  </si>
  <si>
    <t>Surface deformation, rutting, cracking, buckling</t>
  </si>
  <si>
    <t>Increased operating costs; service disruption when cooling demand exceeds capacity; increased maintenance, repair, replacement</t>
  </si>
  <si>
    <t>Blocked drainage; vegetation growth; maintenance to clear blockages</t>
  </si>
  <si>
    <t>Reduced diversity; vegetation stress/damage; increased invasive species</t>
  </si>
  <si>
    <t>Increased maintenance; increased irrigation demand</t>
  </si>
  <si>
    <t>Smoke related illness; work delays/disruption</t>
  </si>
  <si>
    <t>Smoke obscures sensors/monitors</t>
  </si>
  <si>
    <t>Vegetation stress, mortality</t>
  </si>
  <si>
    <t>Vegetation stress, mortality; increased invasive species</t>
  </si>
  <si>
    <t>Reduced accessibility to site and building</t>
  </si>
  <si>
    <t>Damage to vegetation; soil loss/erosion; increased maintenance/repairs</t>
  </si>
  <si>
    <t>Water intrusion, localized flooding causes service disruption</t>
  </si>
  <si>
    <t>Temporary ponding/flooding</t>
  </si>
  <si>
    <t>Roof stress from ponding; water intrusion into building</t>
  </si>
  <si>
    <t>Blocked drainage</t>
  </si>
  <si>
    <t>Intrusion of ponded water through roof into building</t>
  </si>
  <si>
    <t>Service disruption due to water intrusion</t>
  </si>
  <si>
    <t>Delays or disruption in work</t>
  </si>
  <si>
    <t>Increased maintenance and repairs</t>
  </si>
  <si>
    <t>Risk to workers from wind, debris, roof damage</t>
  </si>
  <si>
    <t>Wind and debris-driven roof damage</t>
  </si>
  <si>
    <t>Service disruption from lost power connection</t>
  </si>
  <si>
    <t>Service disruption from hail, lightning, wind, water</t>
  </si>
  <si>
    <t>Increased risk of injury; work delays</t>
  </si>
  <si>
    <t>Localized ponding; impeded mobility and accessibility</t>
  </si>
  <si>
    <t>Blocked drainage from debris and hail</t>
  </si>
  <si>
    <t>Impaired drainage functionality</t>
  </si>
  <si>
    <t>Damage from wind, hail, debris</t>
  </si>
  <si>
    <t>Service disruption from impacts from hail, lightning, wind, water</t>
  </si>
  <si>
    <t>Damage to solar panels, PV, cladding</t>
  </si>
  <si>
    <t>Mechanical screens damaged by windblown debris or blown away by gusts</t>
  </si>
  <si>
    <t>Increased maintenance and repairs; work delays</t>
  </si>
  <si>
    <t>Work delays</t>
  </si>
  <si>
    <t>Increased maintenance and repairs to restore damaged areas</t>
  </si>
  <si>
    <t>Temporary service disruptions</t>
  </si>
  <si>
    <t>Impacts to exposed components</t>
  </si>
  <si>
    <t>Snow loading increases stress on structure</t>
  </si>
  <si>
    <t>Significant service loss; restricted mobility and access to building and site</t>
  </si>
  <si>
    <t>Expansion of metal components</t>
  </si>
  <si>
    <t>Accelerated damage from softening of roof membrane</t>
  </si>
  <si>
    <t xml:space="preserve">Damage from expansion; failure of perimeter/joint sealants </t>
  </si>
  <si>
    <t>Decreased performance from increased O/A and wet bulb temperature; decreased indoor comfort; increased cooling load; system failure from increased cooling demand.</t>
  </si>
  <si>
    <t>Inadequate capacity of cooling coils due to higher enthalpy (temp, humidity) of O/A; decreased indoor comfort; lack of circulation near pools may increase humidity causing equipment rust and mold</t>
  </si>
  <si>
    <t>Internal condensation spoils fuel (above ground storage)</t>
  </si>
  <si>
    <t>Generator overheats and malfunctions</t>
  </si>
  <si>
    <t>Power outages due to increased grid demand</t>
  </si>
  <si>
    <t>Softening of asphalt material and deformation under loading</t>
  </si>
  <si>
    <t>Heat stress, heat related illness, work absences</t>
  </si>
  <si>
    <t>Program cancellations; humidity causes rust and mold</t>
  </si>
  <si>
    <t>Natural Environment</t>
  </si>
  <si>
    <t>Heat stress on plants; increased irrigation demand</t>
  </si>
  <si>
    <t>Accelerated deterioration of materials and malfunctions of moving parts due to expansion/contraction of materials and joins</t>
  </si>
  <si>
    <t>Accelerated deterioration of materials; water ingress</t>
  </si>
  <si>
    <t>Increased humidity/lack of air circulation around pools caused rust and mold in equipment</t>
  </si>
  <si>
    <t>Frost heave degrades materials, uplift, uneven surfaces, trip hazards</t>
  </si>
  <si>
    <t>Decreased air quality; more frequent filter replacements</t>
  </si>
  <si>
    <t>Poor air quality impacts health, well-being, programming</t>
  </si>
  <si>
    <t>Challenge keeping up with operations if City implements measures</t>
  </si>
  <si>
    <t>Vegetation stress or death; increased irrigation demand</t>
  </si>
  <si>
    <t>Increased pressure on foundations; vertical loading on roof if drain capacity exceeded</t>
  </si>
  <si>
    <t>Water infiltration, leakage; damage and mold, accelerated wear on old/high traffic doors</t>
  </si>
  <si>
    <t>Backup in elevator and weeping tile from exceeded sump capacity</t>
  </si>
  <si>
    <t>Accelerated degredation due to corrosion; infiltration; damage</t>
  </si>
  <si>
    <t>Rainwater infiltration and damage to equipment; increased maintenance or repairs</t>
  </si>
  <si>
    <t>Sewer backup from inflow and infiltration</t>
  </si>
  <si>
    <t>Backups/ponding/localized flooding on parking areas</t>
  </si>
  <si>
    <t>Corrosion of metal elements (fence, rail, signage)</t>
  </si>
  <si>
    <t>Flooding of pathways; erosion, undercutting; debris on pathways</t>
  </si>
  <si>
    <t>Increased risk of slips, trips, falls</t>
  </si>
  <si>
    <t>Erosion, foundation damage, undermining</t>
  </si>
  <si>
    <t>Infiltration, leaks, damage, mold from roof drain capacity exeedence</t>
  </si>
  <si>
    <t>Vegetation stress from saturated ground; foliage damage</t>
  </si>
  <si>
    <t>Envelope damage from hail</t>
  </si>
  <si>
    <t>Hail ice buildup causes door malfunctions</t>
  </si>
  <si>
    <t>Hail loading on roof; blocked roof drains; localized flooding, damage</t>
  </si>
  <si>
    <t>Hail damage to rooftop equipment</t>
  </si>
  <si>
    <t>Damage to equipment during power outage/voltage surge; service disruptions</t>
  </si>
  <si>
    <t>Increased use of backup power during more frequent outages</t>
  </si>
  <si>
    <t>Damage to exterior lighting fixtures</t>
  </si>
  <si>
    <t>Catch basins blocked by debris and hail</t>
  </si>
  <si>
    <t>Power outages due to utility pole damage; service disruptions</t>
  </si>
  <si>
    <t>Loss of service due to damaged communication poles</t>
  </si>
  <si>
    <t xml:space="preserve">Storm debris causes blockages, erosion; debris/hail impacts vehicles </t>
  </si>
  <si>
    <t>Service and program disruptions</t>
  </si>
  <si>
    <t>Added horizontal loading and uplift</t>
  </si>
  <si>
    <t>Damage to concealed lateral securement fromwind loading</t>
  </si>
  <si>
    <t>Increased wind tunnel at north entrance</t>
  </si>
  <si>
    <t>Wind uplift of roof assembly</t>
  </si>
  <si>
    <t>Dislodgement of equipment due to loading on anchoring system</t>
  </si>
  <si>
    <t>Accelerated wear/tear from extended run times; increased energy use</t>
  </si>
  <si>
    <t>Structural damage from additional loading and debris impacts</t>
  </si>
  <si>
    <t>Water infiltration through doors</t>
  </si>
  <si>
    <t>Flooding elevator pits; service disruptions</t>
  </si>
  <si>
    <t>Equipment damage; programs impacted; service disruption</t>
  </si>
  <si>
    <t>Loss of power, equipment damage</t>
  </si>
  <si>
    <t>Loss of controls/communications</t>
  </si>
  <si>
    <t>Contamination of drinking water supply</t>
  </si>
  <si>
    <t>Loss of storm sewer service; erosion and debris flow damage</t>
  </si>
  <si>
    <t>Erosion; damage; obstructed access (walkways, parking)</t>
  </si>
  <si>
    <t>Structural damage or collapse of retaining walls</t>
  </si>
  <si>
    <t>Disruption of activities; health &amp; safety risks</t>
  </si>
  <si>
    <t>Increased icing; door blockage from snow/ice accumulation</t>
  </si>
  <si>
    <t>Snow and ice damage to rooftop equipment; openings blocked</t>
  </si>
  <si>
    <t xml:space="preserve">Concrete degredation from increased snow/ice removal and salting </t>
  </si>
  <si>
    <t>Increased frequency of roadway snow/ice removal</t>
  </si>
  <si>
    <t>Injury from hail,  lightning, debris; icy road/pathway accidents, slip, trips, falls</t>
  </si>
  <si>
    <t>Injury from icy road/pathway accidents, slip, trips, falls</t>
  </si>
  <si>
    <t>Increased air temperatures increase spread of invasive species</t>
  </si>
  <si>
    <t>High temperatures increase soil evaporation and irrigation needs.</t>
  </si>
  <si>
    <t>Buildup of smoke related odour in ventilation- impacts multipurpose rooms.</t>
  </si>
  <si>
    <t>Extreme heat degrades roof materials.</t>
  </si>
  <si>
    <t>Cycles of contraction and expansion on concrete floors in locations built above the landfill cause asphalt to sink locally 2-3” from the base. Building Q, R, S are most impacted with slumping (3- 4”) between the slab and asphalt driveways resulting in vehicle damage.</t>
  </si>
  <si>
    <t>High winds in Jan 2022 knocked out an offsite transformer. Power outage from high wind damages leads to dependence on backup generator which is an oversized diesel genset backup systems on site (~72 hours) which results in increased greenhouse gas emissions. High wind events can damage exterior lighting systems and signs.</t>
  </si>
  <si>
    <t>Increased rain increases wear on exterior membranes and envelope systems which leads to more frequent repair and replacement.</t>
  </si>
  <si>
    <t xml:space="preserve">Warmer air has a higher holding capacity for moisture and therefore higher relative humidity which can increase salt in a soluble state and speed up degradation on asphalt structures. Aalt and sand gets deposited between buildings R &amp; S and results in corrosion and other salt related impacts (Building R repairs salt and sand trucks). </t>
  </si>
  <si>
    <t>Winter freeze-thaw cycles of contraction and expansion on concrete floors, in locations built above the landfill, cause asphalt to sink locally 2-3” from the base. Buildings Q, R and S are the most impacted by this issue, with significant slumping (3- 4”) between the slab and asphalt driveways resulting in vehicle damage.</t>
  </si>
  <si>
    <t>Develop norms and protocols for well-being of staff in extreme heat. Establish a facility emergency plan that includes impacts/actions to address consequences of extreme heat. Create and maintain an emergency operation budget that can immediately be used for emergency response purposes</t>
  </si>
  <si>
    <t>Heat causes sealants to degrade which could increase the frequency of replacement.</t>
  </si>
  <si>
    <t>Complete building envelope and mechanical system upgrades to reduce susceptibility to extreme heat. Complete building envelope and mechanical system upgrades to reduce susceptibility to extreme heat and cold, as well as extreme temperature shifts.</t>
  </si>
  <si>
    <t>Maintenance - impaired functionality can block drainage assets</t>
  </si>
  <si>
    <t>Unless plant species are selected for higher ranges in temp, potential for reduced diversity and ecosystem impacts (e.g., invasive species)</t>
  </si>
  <si>
    <t>Structural integrety degredation due to increased maintenance, softening of surfaces, can lead to deformation and ponding. Functionally, deformations and rutting lead to safey issues.</t>
  </si>
  <si>
    <t>Performance de-rated based on increased outdoor air, leading to compromised indoor comfort during days with extreme heat and humidity and increased energy usage.</t>
  </si>
  <si>
    <t>Ensure health and safety plans include considerations for working in smoky air conditions and/or poor air quality. If outdoor construction activities must continue, provide adequate respiratory protection equipment. California Department of Industrial Relations suggests disposable filtering facepiece respirators (dust masks), other half facepiece respirators, or full facepiece respirators.</t>
  </si>
  <si>
    <t>Ensure health and safety plans include considerations for working in smoky air conditions and/or poor air quality. Ensure HVAC systems in buildings can provide sufficient ventilation capacity to maintain health and safety of occupants. Consider installing the highest MERV rating air filter that the manufacturer recommends for
the ventilation equipment. Increase the frequency of inspection of air filters and replace as required. If outdoor operations activities must continue, provide adequate respiratory protection equipment. California Department of Industrial Relations suggests disposable filtering facepiece respirators (dust masks), other half facepiece respirators, or full facepiece respirators</t>
  </si>
  <si>
    <t>Freeze thaw causes potholes and frost heaves, and depressions in asphalt, especially where ground stability is impacted by presence of old landfill. Depressions fill with ice that cannot be cleared, often flush with surrounding road surfaces, creating health and safety issues. All sidewalks and non-graded parking lots in the Complex are hazardous for pedestrians in icy conditions which can become an increasing problem due to limitations in how much salt can be used due to City stormwater commitments. Greater frequency of freeze-thaw cycles could result in faster degradation of concrete sidewalks, parking areas, and ramp failure particularly if coupled with higher rainfall.</t>
  </si>
  <si>
    <t>East entrance roof walkway consists of 600lb 3x3 concrete pads on top of roof drainage system. Changing temperatures (freeze quakes) cause  pads to shift and damage the membrane leading to damage and leaks.</t>
  </si>
  <si>
    <t>Winter freeze thaw damages concrete and underlying rebar structures.</t>
  </si>
  <si>
    <t>Winter freeze thaw damages seals on thunder run slide that runs in/outside of the building. Leads to leaking and constant maintenance.</t>
  </si>
  <si>
    <t>Install enclosed breezeway between occupied spaces</t>
  </si>
  <si>
    <t>Mechanical System - enhanced cooling design (heat pumps, fan coils, enhanced automation system)</t>
  </si>
  <si>
    <t>Roof stress from ponding</t>
  </si>
  <si>
    <t>Snow loading increases stress on envelope components; interior damage</t>
  </si>
  <si>
    <t>Electrical System - water detection program for equipment shutdown</t>
  </si>
  <si>
    <t>OHS - Safe Work Procedures, Standard Operating Procedures, Safety Plans, Extreme Weather Response Plans, Job Hazard Assessments</t>
  </si>
  <si>
    <t>Roof Design for heat resilience (materials, fasteners)</t>
  </si>
  <si>
    <t>Inspection &amp; Monitoring - Envelope, Roof, Seals, Joints</t>
  </si>
  <si>
    <t>Roof Design to manage ice damming (roof, eaves, drains, heat trace)</t>
  </si>
  <si>
    <t>Adjust public programs, services, offerings</t>
  </si>
  <si>
    <t>Erosion control measures like fences, retaining walls; Stormwater management features like permeable pavement or rainwater harvesting; Plant native and adapted species able to withstand SDHI rainfall.</t>
  </si>
  <si>
    <t>Hazard (dropdown):</t>
  </si>
  <si>
    <t>Status of resilience strategy (dropdown):</t>
  </si>
  <si>
    <t>Rationale for status:</t>
  </si>
  <si>
    <t>Existing Control Mechanisms</t>
  </si>
  <si>
    <t>Resilience strategy to reduce the risk (use Dropdown OR remove Data Validation and enter unique resilience strategy):</t>
  </si>
  <si>
    <t>Existing Control Mechanisms (dropdown)</t>
  </si>
  <si>
    <t>Risk level assessed (dropdown):</t>
  </si>
  <si>
    <t>Note to User: These hazards are optional if additional indicators are identified</t>
  </si>
  <si>
    <t>Resilience recommendations (Medium, High, Extreme Risks in Any Period)</t>
  </si>
  <si>
    <r>
      <t xml:space="preserve">Primary categories of control measures (mechanisms): Mitigation, Adaptation, and Resilience. 
The CRSA considers </t>
    </r>
    <r>
      <rPr>
        <b/>
        <sz val="11"/>
        <color theme="1"/>
        <rFont val="Calibri"/>
        <family val="2"/>
        <scheme val="minor"/>
      </rPr>
      <t>adaptation</t>
    </r>
    <r>
      <rPr>
        <sz val="11"/>
        <color theme="1"/>
        <rFont val="Calibri"/>
        <family val="2"/>
        <scheme val="minor"/>
      </rPr>
      <t xml:space="preserve"> and </t>
    </r>
    <r>
      <rPr>
        <b/>
        <sz val="11"/>
        <color theme="1"/>
        <rFont val="Calibri"/>
        <family val="2"/>
        <scheme val="minor"/>
      </rPr>
      <t>resilience</t>
    </r>
    <r>
      <rPr>
        <sz val="11"/>
        <color theme="1"/>
        <rFont val="Calibri"/>
        <family val="2"/>
        <scheme val="minor"/>
      </rPr>
      <t xml:space="preserve"> control mechanisms, whereas </t>
    </r>
    <r>
      <rPr>
        <b/>
        <sz val="11"/>
        <color theme="1"/>
        <rFont val="Calibri"/>
        <family val="2"/>
        <scheme val="minor"/>
      </rPr>
      <t>mitigation</t>
    </r>
    <r>
      <rPr>
        <sz val="11"/>
        <color theme="1"/>
        <rFont val="Calibri"/>
        <family val="2"/>
        <scheme val="minor"/>
      </rPr>
      <t xml:space="preserve"> controls are accounted for through separate corporate greenhouse gas emission reduction initiatives and climate mitigation strategies.</t>
    </r>
  </si>
  <si>
    <t>Adaptation - Existing OHS Procedures, Safe Work Practices, etc.</t>
  </si>
  <si>
    <t>Adaptation - Existing operations and maintenance procedures (e.g. post-storm monitoring and cleanup, repairs, replacement of infrastructure components)</t>
  </si>
  <si>
    <t>Resilience - Existing flood response and recovery plan</t>
  </si>
  <si>
    <t>Resilience - Existing infrastructure design - Flood</t>
  </si>
  <si>
    <t>Resilience - Existing infrastructure design - Wildfire Smoke</t>
  </si>
  <si>
    <t>Resilience - Existing infrastructure design - Hail</t>
  </si>
  <si>
    <t>Resilience - Existing infrastructure design - Snow</t>
  </si>
  <si>
    <t>Resilience - Existing infrastructure design - Increased Freeze/Thaw Cycles</t>
  </si>
  <si>
    <t>Resilience - Existing infrastructure design - Wind</t>
  </si>
  <si>
    <t>Resilience - Supply chain resilience (diversification, inventory backup, supplier agreements, etc.)</t>
  </si>
  <si>
    <t>Resilience - Existing infrastructure design - Severe Storms</t>
  </si>
  <si>
    <t>Resilience - Existing infrastructure design - Drought</t>
  </si>
  <si>
    <t>Resilience - Financial mechanisms (insurance, financing, etc.)</t>
  </si>
  <si>
    <t>Resilience - Financial mechanisms (asset recovery fund)</t>
  </si>
  <si>
    <t>Resilience - Existing infrastructure design - Extreme Heat / Increased Temperatures</t>
  </si>
  <si>
    <t>Resilience - Existing infrastructure design - Stormwater/LID</t>
  </si>
  <si>
    <t>Resilience - Existing infrastructure design - Post-disaster facility</t>
  </si>
  <si>
    <t>Purpose</t>
  </si>
  <si>
    <t>Instructions</t>
  </si>
  <si>
    <r>
      <rPr>
        <b/>
        <i/>
        <sz val="12"/>
        <color theme="0" tint="-4.9989318521683403E-2"/>
        <rFont val="Calibri"/>
        <family val="2"/>
        <scheme val="minor"/>
      </rPr>
      <t>Refer to 'Step 3 instructions' for detailed guidance</t>
    </r>
    <r>
      <rPr>
        <b/>
        <sz val="12"/>
        <color theme="0" tint="-4.9989318521683403E-2"/>
        <rFont val="Calibri"/>
        <family val="2"/>
        <scheme val="minor"/>
      </rPr>
      <t xml:space="preserve">
</t>
    </r>
  </si>
  <si>
    <r>
      <rPr>
        <b/>
        <i/>
        <sz val="12"/>
        <color theme="0" tint="-4.9989318521683403E-2"/>
        <rFont val="Calibri"/>
        <family val="2"/>
        <scheme val="minor"/>
      </rPr>
      <t>Refer to 'Step 3 instructions' for detailed guidance</t>
    </r>
    <r>
      <rPr>
        <b/>
        <sz val="11"/>
        <color theme="0" tint="-4.9989318521683403E-2"/>
        <rFont val="Calibri"/>
        <family val="2"/>
        <scheme val="minor"/>
      </rPr>
      <t xml:space="preserve">
</t>
    </r>
  </si>
  <si>
    <t>Step 1: Conduct Hazard Exposure Screening</t>
  </si>
  <si>
    <t xml:space="preserve">Step 3: Assess Risk </t>
  </si>
  <si>
    <t>Refer to 'Step 1 - Exposure Instructions'  for detailed guidance</t>
  </si>
  <si>
    <t>Step 1: Exposure to Hazards Screening</t>
  </si>
  <si>
    <t>Describe the rationale and list any sources referenced (see Resources tab)</t>
  </si>
  <si>
    <t>Select the exposure for the Hazard:  
YES or NO</t>
  </si>
  <si>
    <t>Evaluate project exposure to each Hazard in Column A.
Add "Other" hazards if applicable. E.G. Freeze Thaw Cycles - Annual apply to a streets project (see Additional Climate Indicators tab)</t>
  </si>
  <si>
    <t>Canopies, overhangs, awnings, external shading structures</t>
  </si>
  <si>
    <t>Consider existing capacities and capabilities that can or may provide adaptive capacity:</t>
  </si>
  <si>
    <t>Medium Capacity (0-15 years)</t>
  </si>
  <si>
    <t>High Capacity (15-30 years)</t>
  </si>
  <si>
    <t>Very High Capacity (30+ years)</t>
  </si>
  <si>
    <t>City works collaboratively with interested parties (project or regional level)</t>
  </si>
  <si>
    <t>City has conducted an analysis of technical limitations of the decision and the effect climate change has over the life of the decision, including replacement cycles and upgrades</t>
  </si>
  <si>
    <t>City has prioritized actions to improve technical resilience</t>
  </si>
  <si>
    <t>Cost/benefit analysis has been conducted to help prioritize actions</t>
  </si>
  <si>
    <t>Budgets and other resources are allocated to prioritized actions</t>
  </si>
  <si>
    <t>City leadership enables compliance-level action on climate change through verbal and written statements</t>
  </si>
  <si>
    <t>City has given implementation managers formal roles for delivery climate change actions</t>
  </si>
  <si>
    <t>Quantified improvement targets are embedded in organizational plans.</t>
  </si>
  <si>
    <t>Expertise to implement the plans is identified and utilized effectively</t>
  </si>
  <si>
    <t>Procedures effectively identify and implement correction actions where required</t>
  </si>
  <si>
    <t>Actions are prioritized in line with financial, social, technical, and environmental priorities</t>
  </si>
  <si>
    <t>Training needs assessments are implemented to support planning and implementation</t>
  </si>
  <si>
    <t>Formal roles exist in management and at the delivery level to implement and update supporting plans</t>
  </si>
  <si>
    <t>Technical interventions are designed to be adaptive (e.g. future upgrades permitted)</t>
  </si>
  <si>
    <t>Strategic development and implementation processes ensure climate vulnerability and opportunity are factored into strategic decision making</t>
  </si>
  <si>
    <t>Innovation draws on outside experience from leading practice</t>
  </si>
  <si>
    <t>City keeps track of innovations</t>
  </si>
  <si>
    <t>Planning is effective in protecting priorities in a changing climate through the life of decisions</t>
  </si>
  <si>
    <t>City actively forms partnerships designed to overcome complex constraints to adaptation actions</t>
  </si>
  <si>
    <t>City actively forms partnerships designed to take advantage of opportunities it cannot pursue in isolation</t>
  </si>
  <si>
    <t>Leaders make informed formal statements on the City's position on climate change adaptation</t>
  </si>
  <si>
    <t>City has given implementation managers formal roles for delivery on climate change actions</t>
  </si>
  <si>
    <t>Due diligence in investments incorporates requirements for strategic-level flexibility to manage climate uncertainty</t>
  </si>
  <si>
    <t>Mitigation in subsequent project phase(s)</t>
  </si>
  <si>
    <t>Risk Transfer - Climate Risk Insurance</t>
  </si>
  <si>
    <t>Risk Transfer - City Asset Management</t>
  </si>
  <si>
    <t>Conduct CRSA in future project phase(s)</t>
  </si>
  <si>
    <t>Adaptation measures  in subsequent project phase(s)</t>
  </si>
  <si>
    <t>Residual Risk Management Mechanism (dropdown)</t>
  </si>
  <si>
    <t>Exterior Wall Assembly (cladding, siding, trim, girts, insulation, AVB)</t>
  </si>
  <si>
    <t>Penetrations (fenestration, windows, doors, louvres, grilles, intakes)</t>
  </si>
  <si>
    <t>Roof Assembly (membrane, sheathing, coatings, granular)</t>
  </si>
  <si>
    <t>Foundation Excavation</t>
  </si>
  <si>
    <t>Stormwater Systems (drainage, conveyance, piping, green infrastructure)</t>
  </si>
  <si>
    <t>Parkades, Parking Areas (concrete &amp; asphaltic paving)</t>
  </si>
  <si>
    <t>Roads &amp; Access</t>
  </si>
  <si>
    <t>Sidewalks, Curbs, Gutters</t>
  </si>
  <si>
    <t>Facility ability to remain in use post hazard event</t>
  </si>
  <si>
    <t>Occupants (Personnel, Staff)</t>
  </si>
  <si>
    <t>Visitors (Customers, Other)</t>
  </si>
  <si>
    <t>Operations &amp; Maintenance Personnel</t>
  </si>
  <si>
    <t>Vulnerable Users (Seniors, Youth, etc.)</t>
  </si>
  <si>
    <t>Habitats or ecological systems</t>
  </si>
  <si>
    <t>Vegetated installations (turf, trees, shrubs, beds, planters)</t>
  </si>
  <si>
    <t>Below-grade systems, sumps, pumps</t>
  </si>
  <si>
    <t>Heating Systems</t>
  </si>
  <si>
    <t>Cooling Systems</t>
  </si>
  <si>
    <t>DHW Systems</t>
  </si>
  <si>
    <t>Ventilation Systems</t>
  </si>
  <si>
    <t xml:space="preserve">Rooftop Equipment </t>
  </si>
  <si>
    <t>Sanitary Systems</t>
  </si>
  <si>
    <t>Specialty Mechanical Systems</t>
  </si>
  <si>
    <t>Building Automation, Building Management Systems, ECMS</t>
  </si>
  <si>
    <t>Electrical Service, Network</t>
  </si>
  <si>
    <t>Conveyance, Elevators, Machine Room</t>
  </si>
  <si>
    <t>Solar PV Systems, Battery Storage</t>
  </si>
  <si>
    <t>EV Charging Infrastructure</t>
  </si>
  <si>
    <t>Substructure - Foundations</t>
  </si>
  <si>
    <t>Superstructure - Roof</t>
  </si>
  <si>
    <t>Add additional Systems and Components in columns I, J, K as needed. EG: Fleet Systems, Fuel Island, Wash Bay, Monitoring Wells, Cell Tower</t>
  </si>
  <si>
    <t>Natural infrastructure systems (pond, wetland, bioretention)</t>
  </si>
  <si>
    <t>Foundation Moisture Protection (waterproofing, weeping tile)</t>
  </si>
  <si>
    <t>Potable Water Systems</t>
  </si>
  <si>
    <t>Irrigation systems (piping, sprinklers, cisterns)</t>
  </si>
  <si>
    <t>Septic Systems</t>
  </si>
  <si>
    <t>Hardscape (plaza, pathways)</t>
  </si>
  <si>
    <t>Outdoor amenities,  furniture, signage, equipment</t>
  </si>
  <si>
    <t>Plumbing Systems</t>
  </si>
  <si>
    <t>Interior Lighting and Plug Loads</t>
  </si>
  <si>
    <t>Exterior Lighting and Plug Loads</t>
  </si>
  <si>
    <t>Electrical Distribution &amp; Equipment, Backup Power</t>
  </si>
  <si>
    <t>Life Safety Systems, Fire Suppression</t>
  </si>
  <si>
    <t>Superstructure - Walls</t>
  </si>
  <si>
    <t>Substructure - Below-Grade Walls</t>
  </si>
  <si>
    <t>Envelope Systems</t>
  </si>
  <si>
    <t>Coordination with operations and maintenance</t>
  </si>
  <si>
    <r>
      <rPr>
        <b/>
        <sz val="11"/>
        <color rgb="FF000000"/>
        <rFont val="Calibri"/>
        <family val="2"/>
        <scheme val="minor"/>
      </rPr>
      <t>Resilience Strategy - Design:</t>
    </r>
    <r>
      <rPr>
        <sz val="11"/>
        <color rgb="FF000000"/>
        <rFont val="Calibri"/>
        <family val="2"/>
        <scheme val="minor"/>
      </rPr>
      <t xml:space="preserve"> In Column N, identify the team member(s) responsible for design integration</t>
    </r>
  </si>
  <si>
    <r>
      <rPr>
        <b/>
        <sz val="11"/>
        <color rgb="FF000000"/>
        <rFont val="Calibri"/>
        <family val="2"/>
        <scheme val="minor"/>
      </rPr>
      <t>Resilience Strategy - Not Applied:</t>
    </r>
    <r>
      <rPr>
        <sz val="11"/>
        <color rgb="FF000000"/>
        <rFont val="Calibri"/>
        <family val="2"/>
        <scheme val="minor"/>
      </rPr>
      <t xml:space="preserve"> In Column N, identify barriers or challenges to implementation and identify means of resolution. 
</t>
    </r>
    <r>
      <rPr>
        <i/>
        <sz val="11"/>
        <color rgb="FF000000"/>
        <rFont val="Calibri"/>
        <family val="2"/>
        <scheme val="minor"/>
      </rPr>
      <t>This provides important feedback for government and industry to work to reduce barriers to adoption.</t>
    </r>
  </si>
  <si>
    <r>
      <t>Resilience Strategy - Future Stage:</t>
    </r>
    <r>
      <rPr>
        <sz val="11"/>
        <color rgb="FF000000"/>
        <rFont val="Calibri"/>
        <family val="2"/>
        <scheme val="minor"/>
      </rPr>
      <t xml:space="preserve"> In Column N, identify when and how the team will follow up in future phases, and who will be responsible. Identify how the recommended strategies will be communicated to decision makers at the time of construction, commissioning, and occupancy. Identify team members who will be involved at later phases to coordinate implementation.</t>
    </r>
  </si>
  <si>
    <t>Additional Guidance (Column N)</t>
  </si>
  <si>
    <r>
      <t xml:space="preserve">4. </t>
    </r>
    <r>
      <rPr>
        <b/>
        <sz val="11"/>
        <color rgb="FF000000"/>
        <rFont val="Calibri"/>
        <family val="2"/>
        <scheme val="minor"/>
      </rPr>
      <t>Ecosystem</t>
    </r>
    <r>
      <rPr>
        <sz val="11"/>
        <color rgb="FF000000"/>
        <rFont val="Calibri"/>
        <family val="2"/>
        <scheme val="minor"/>
      </rPr>
      <t xml:space="preserve">: Biodiversity, Ecological Networks, Functional integrity and redundancy, Protection, Enhancement, System diversity, etc. </t>
    </r>
  </si>
  <si>
    <r>
      <t xml:space="preserve">3. </t>
    </r>
    <r>
      <rPr>
        <b/>
        <sz val="11"/>
        <color rgb="FF000000"/>
        <rFont val="Calibri"/>
        <family val="2"/>
        <scheme val="minor"/>
      </rPr>
      <t>Organizational</t>
    </r>
    <r>
      <rPr>
        <sz val="11"/>
        <color rgb="FF000000"/>
        <rFont val="Calibri"/>
        <family val="2"/>
        <scheme val="minor"/>
      </rPr>
      <t>: Modified service delivery, Policies, Plans, Procedures, Training, Responsibilities, Leadership, Partnerships, Regulatory, etc.</t>
    </r>
  </si>
  <si>
    <t>Simple</t>
  </si>
  <si>
    <t>Complicated</t>
  </si>
  <si>
    <t>0-15</t>
  </si>
  <si>
    <t>15-30</t>
  </si>
  <si>
    <t>Instructions: Hazard Controls and Residual Risk Management</t>
  </si>
  <si>
    <t>Instructions: Holistic Resilience Analysis</t>
  </si>
  <si>
    <t>Adaptation - Existing Flood mitigation infrastructure (berms, dams, rip rap, drains, etc.)</t>
  </si>
  <si>
    <t>Adaptation - Existing Water Conservation Plan Measures</t>
  </si>
  <si>
    <t>Adaptation - Existing Emergency Response Plan</t>
  </si>
  <si>
    <t>Adaptation - Existing Response Plan - Wildfire Smoke</t>
  </si>
  <si>
    <t>Adaptation - Existing Response Plan - Extreme Heat or Increased Temperatures</t>
  </si>
  <si>
    <t>Adaptation - Existing alternative public servicing plan (adjusted program schedules, deferred service offerings, etc.)</t>
  </si>
  <si>
    <t>Adaptation - Existing alternative operational servicing plan (adjusted work plans, alternate operational procedures, etc.)</t>
  </si>
  <si>
    <t>Adaptation - Existing or planned renewable energy source (onsite e.g. PV, district energy, geothermal)</t>
  </si>
  <si>
    <t>Adaptation - Existing or planned renewable energy source (offsite energy agreements e.g. Greenmax)</t>
  </si>
  <si>
    <t>Level of Complexity</t>
  </si>
  <si>
    <t>30-100+</t>
  </si>
  <si>
    <t>Very High</t>
  </si>
  <si>
    <t>Roof Design and material selection for impact resistance, wind loading, and waterproofing</t>
  </si>
  <si>
    <t>Adaptive Capacity (dropdown)</t>
  </si>
  <si>
    <t xml:space="preserve">Project Lifespan (years) </t>
  </si>
  <si>
    <r>
      <rPr>
        <b/>
        <sz val="11"/>
        <color theme="1"/>
        <rFont val="Calibri"/>
        <family val="2"/>
        <scheme val="minor"/>
      </rPr>
      <t>Barrier 1: Corporate Commitment</t>
    </r>
    <r>
      <rPr>
        <sz val="11"/>
        <color theme="1"/>
        <rFont val="Calibri"/>
        <family val="2"/>
        <scheme val="minor"/>
      </rPr>
      <t xml:space="preserve"> is not considered a barrier to The City. Calgary has experienced and responded to many severe climate events. The City declared a Climate Emergency, created a Climate &amp; Environment Business Unit, developed a Climate Adaptation Program and Action Plan, and implemented the Climate Risk Assessment Framework, all to address climate risk. CEMA also works to increase Calgary's resilience in the face of climate disasters. </t>
    </r>
  </si>
  <si>
    <r>
      <rPr>
        <b/>
        <sz val="11"/>
        <color theme="1"/>
        <rFont val="Calibri"/>
        <family val="2"/>
        <scheme val="minor"/>
      </rPr>
      <t>Barrier 3: Regulatory Framework</t>
    </r>
    <r>
      <rPr>
        <sz val="11"/>
        <color theme="1"/>
        <rFont val="Calibri"/>
        <family val="2"/>
        <scheme val="minor"/>
      </rPr>
      <t xml:space="preserve"> is considered a barrier to The City. Calgary provides community climate risk indices for use by Planning &amp; Development Services as a discretionary tool, but there is no provision in statute to mandate resilience and adaptation measures at all plan levels. Internally driven initiatives effect climate awareness at the local area plan and community scale, and through the development application and building permit approval process.</t>
    </r>
  </si>
  <si>
    <r>
      <rPr>
        <b/>
        <sz val="11"/>
        <color theme="1"/>
        <rFont val="Calibri"/>
        <family val="2"/>
        <scheme val="minor"/>
      </rPr>
      <t>Barrier 4: Economic Resources</t>
    </r>
    <r>
      <rPr>
        <sz val="11"/>
        <color theme="1"/>
        <rFont val="Calibri"/>
        <family val="2"/>
        <scheme val="minor"/>
      </rPr>
      <t xml:space="preserve"> is considered a barrier to The City. Challenges include lack of cost/benefit anaylsis of resilience measures, lack of budget to implement resilience measures or to commit additional budget, high tolerance to accept future risk, and lack of quantifiable effectiveness and value. Operational budgets may not include the needed premium for increased inspections, operations, and maintenance of resilience measures, response plans, etc.</t>
    </r>
  </si>
  <si>
    <r>
      <rPr>
        <b/>
        <sz val="11"/>
        <rFont val="Calibri"/>
        <family val="2"/>
        <scheme val="minor"/>
      </rPr>
      <t xml:space="preserve">Barrier 5: Organizational Process </t>
    </r>
    <r>
      <rPr>
        <sz val="11"/>
        <rFont val="Calibri"/>
        <family val="2"/>
        <scheme val="minor"/>
      </rPr>
      <t>is considered a barrier to The City. Our value engineering process can minimize or remove design measures that are considered to be of lower priority than building operation and service delivery. The capital investment planning and budgeting processes do not have a mechanism to ensure resilience funding is permanently committed to a project. A climate integration review is applied to some Capital Investment Plans.</t>
    </r>
  </si>
  <si>
    <r>
      <rPr>
        <b/>
        <sz val="11"/>
        <color theme="1"/>
        <rFont val="Calibri"/>
        <family val="2"/>
        <scheme val="minor"/>
      </rPr>
      <t>Barrier 2: Knowledge &amp; Expertise</t>
    </r>
    <r>
      <rPr>
        <sz val="11"/>
        <color theme="1"/>
        <rFont val="Calibri"/>
        <family val="2"/>
        <scheme val="minor"/>
      </rPr>
      <t xml:space="preserve"> is considered somewhat of a barrier to The City. In-house knowledge and external consulting expertise is used to assess, design, and build resilience into City projects. City Policy and design guidelines include climate mitigation, adaptation, and resilience requirements. Staff Climate Risk Assessment training is offered. The City collaborates with industry, government, and research entities to update our climate projections and enhance our knowledge. Some resilience measures may require expertise not possessed by City staff or our contractors. </t>
    </r>
  </si>
  <si>
    <t>Adaptive Capacity - Time Horizon x Complexity</t>
  </si>
  <si>
    <t>Estimated Project Lifespan (Time Horizon) in Years</t>
  </si>
  <si>
    <t>Level</t>
  </si>
  <si>
    <t>of</t>
  </si>
  <si>
    <t>Complexity</t>
  </si>
  <si>
    <t>Financial planning (incl. cost/benefit) was used to assess financial implications over the lifecycle of the decision</t>
  </si>
  <si>
    <t>In collaboration with internal &amp; external parties, City has prioritized actions to improve physical resilience.</t>
  </si>
  <si>
    <t>Decision-makers see value in meeting the requirements of interested parties to address extreme weather.</t>
  </si>
  <si>
    <t>City has identified where/when technical decisions may be impacted by climate change over the life cycle of a decision</t>
  </si>
  <si>
    <t>Climate adaptation is explicit in core strategic objectives supported by strategy statements from Executive</t>
  </si>
  <si>
    <t>Limited</t>
  </si>
  <si>
    <t>Moderate</t>
  </si>
  <si>
    <t>Shaded cell identifies organizational measures implemented (fully or underway)</t>
  </si>
  <si>
    <r>
      <t xml:space="preserve">Organizational barriers can limit climate-responsive management measures, design strategies, operations procedures, training, and other opportunities that enable effective preparation for extreme climate events. </t>
    </r>
    <r>
      <rPr>
        <b/>
        <sz val="11"/>
        <color theme="1"/>
        <rFont val="Calibri"/>
        <family val="2"/>
        <scheme val="minor"/>
      </rPr>
      <t>Key Barriers were pre-assessed for their level of influence on The City's adaptive capacity</t>
    </r>
    <r>
      <rPr>
        <sz val="11"/>
        <color theme="1"/>
        <rFont val="Calibri"/>
        <family val="2"/>
        <scheme val="minor"/>
      </rPr>
      <t>:</t>
    </r>
  </si>
  <si>
    <t>Adaptive Capacity - Organizational Barriers Assessment</t>
  </si>
  <si>
    <t>Adaptive Capacity Drop</t>
  </si>
  <si>
    <r>
      <t xml:space="preserve">2. </t>
    </r>
    <r>
      <rPr>
        <b/>
        <sz val="11"/>
        <color rgb="FF000000"/>
        <rFont val="Calibri"/>
        <family val="2"/>
        <scheme val="minor"/>
      </rPr>
      <t>Technical</t>
    </r>
    <r>
      <rPr>
        <sz val="11"/>
        <color rgb="FF000000"/>
        <rFont val="Calibri"/>
        <family val="2"/>
        <scheme val="minor"/>
      </rPr>
      <t>: Availability of adaptive technologies, systems, equipment, components, programs, etc.</t>
    </r>
  </si>
  <si>
    <r>
      <t xml:space="preserve">1. </t>
    </r>
    <r>
      <rPr>
        <b/>
        <sz val="11"/>
        <color rgb="FF000000"/>
        <rFont val="Calibri"/>
        <family val="2"/>
        <scheme val="minor"/>
      </rPr>
      <t>Financial</t>
    </r>
    <r>
      <rPr>
        <sz val="11"/>
        <color rgb="FF000000"/>
        <rFont val="Calibri"/>
        <family val="2"/>
        <scheme val="minor"/>
      </rPr>
      <t>: Insurance, funding, asset recovery financing, other budget pools, financing tools, loans, etc.</t>
    </r>
  </si>
  <si>
    <t>6. New Build/Construction or Retrofit/Upgrade/Renovation</t>
  </si>
  <si>
    <t>Accelerated deterioration of roof membrane</t>
  </si>
  <si>
    <t>Guidance</t>
  </si>
  <si>
    <r>
      <t xml:space="preserve">Identify hazards the project is exposed to throughout its expected service life. The minimum climate hazards to be assessed are:
- </t>
    </r>
    <r>
      <rPr>
        <b/>
        <sz val="11"/>
        <color rgb="FF000000"/>
        <rFont val="Calibri"/>
        <family val="2"/>
        <scheme val="minor"/>
      </rPr>
      <t>Extreme heat</t>
    </r>
    <r>
      <rPr>
        <sz val="11"/>
        <color rgb="FF000000"/>
        <rFont val="Calibri"/>
        <family val="2"/>
        <scheme val="minor"/>
      </rPr>
      <t xml:space="preserve"> (e.g. heat waves, hot days/nights)
- </t>
    </r>
    <r>
      <rPr>
        <b/>
        <sz val="11"/>
        <color rgb="FF000000"/>
        <rFont val="Calibri"/>
        <family val="2"/>
        <scheme val="minor"/>
      </rPr>
      <t>Shifting seasons</t>
    </r>
    <r>
      <rPr>
        <sz val="11"/>
        <color rgb="FF000000"/>
        <rFont val="Calibri"/>
        <family val="2"/>
        <scheme val="minor"/>
      </rPr>
      <t xml:space="preserve"> (e.g. cooling degree days)
- </t>
    </r>
    <r>
      <rPr>
        <b/>
        <sz val="11"/>
        <color rgb="FF000000"/>
        <rFont val="Calibri"/>
        <family val="2"/>
        <scheme val="minor"/>
      </rPr>
      <t xml:space="preserve">Drought 
</t>
    </r>
    <r>
      <rPr>
        <sz val="11"/>
        <color rgb="FF000000"/>
        <rFont val="Calibri"/>
        <family val="2"/>
        <scheme val="minor"/>
      </rPr>
      <t xml:space="preserve">- </t>
    </r>
    <r>
      <rPr>
        <b/>
        <sz val="11"/>
        <color rgb="FF000000"/>
        <rFont val="Calibri"/>
        <family val="2"/>
        <scheme val="minor"/>
      </rPr>
      <t xml:space="preserve">Wildfire smoke
</t>
    </r>
    <r>
      <rPr>
        <sz val="11"/>
        <color rgb="FF000000"/>
        <rFont val="Calibri"/>
        <family val="2"/>
        <scheme val="minor"/>
      </rPr>
      <t xml:space="preserve">- </t>
    </r>
    <r>
      <rPr>
        <b/>
        <sz val="11"/>
        <color rgb="FF000000"/>
        <rFont val="Calibri"/>
        <family val="2"/>
        <scheme val="minor"/>
      </rPr>
      <t xml:space="preserve">Intense rainfall
</t>
    </r>
    <r>
      <rPr>
        <sz val="11"/>
        <color rgb="FF000000"/>
        <rFont val="Calibri"/>
        <family val="2"/>
        <scheme val="minor"/>
      </rPr>
      <t xml:space="preserve">- </t>
    </r>
    <r>
      <rPr>
        <b/>
        <sz val="11"/>
        <color rgb="FF000000"/>
        <rFont val="Calibri"/>
        <family val="2"/>
        <scheme val="minor"/>
      </rPr>
      <t>Severe storm</t>
    </r>
    <r>
      <rPr>
        <sz val="11"/>
        <color rgb="FF000000"/>
        <rFont val="Calibri"/>
        <family val="2"/>
        <scheme val="minor"/>
      </rPr>
      <t>s (includes hail, lightning, convective conditions)</t>
    </r>
    <r>
      <rPr>
        <b/>
        <sz val="11"/>
        <color rgb="FF000000"/>
        <rFont val="Calibri"/>
        <family val="2"/>
        <scheme val="minor"/>
      </rPr>
      <t xml:space="preserve">
- Wind
</t>
    </r>
    <r>
      <rPr>
        <sz val="11"/>
        <color rgb="FF000000"/>
        <rFont val="Calibri"/>
        <family val="2"/>
        <scheme val="minor"/>
      </rPr>
      <t xml:space="preserve">- </t>
    </r>
    <r>
      <rPr>
        <b/>
        <sz val="11"/>
        <color rgb="FF000000"/>
        <rFont val="Calibri"/>
        <family val="2"/>
        <scheme val="minor"/>
      </rPr>
      <t xml:space="preserve">Heavy Snowfall
</t>
    </r>
    <r>
      <rPr>
        <sz val="11"/>
        <color rgb="FF000000"/>
        <rFont val="Calibri"/>
        <family val="2"/>
        <scheme val="minor"/>
      </rPr>
      <t xml:space="preserve">- </t>
    </r>
    <r>
      <rPr>
        <b/>
        <sz val="11"/>
        <color rgb="FF000000"/>
        <rFont val="Calibri"/>
        <family val="2"/>
        <scheme val="minor"/>
      </rPr>
      <t>River Flooding</t>
    </r>
  </si>
  <si>
    <r>
      <rPr>
        <sz val="11"/>
        <color rgb="FF000000"/>
        <rFont val="Calibri"/>
        <family val="2"/>
        <scheme val="minor"/>
      </rPr>
      <t xml:space="preserve">This step provides awareness of the magnitude and types of project exposure to Climate Hazards based on location, design, and adjacent or off-site factors. </t>
    </r>
    <r>
      <rPr>
        <b/>
        <sz val="11"/>
        <color rgb="FF000000"/>
        <rFont val="Calibri"/>
        <family val="2"/>
        <scheme val="minor"/>
      </rPr>
      <t>Any Hazard set to 'Yes' must be evaluated.</t>
    </r>
  </si>
  <si>
    <r>
      <t>Exposure</t>
    </r>
    <r>
      <rPr>
        <sz val="11"/>
        <color rgb="FF000000"/>
        <rFont val="Calibri"/>
        <family val="2"/>
      </rPr>
      <t xml:space="preserve"> = The nature and degree to which the project is exposed to disruption from a Hazard</t>
    </r>
  </si>
  <si>
    <r>
      <rPr>
        <sz val="11"/>
        <color rgb="FF000000"/>
        <rFont val="Calibri"/>
        <family val="2"/>
        <scheme val="minor"/>
      </rPr>
      <t xml:space="preserve">• </t>
    </r>
    <r>
      <rPr>
        <b/>
        <sz val="11"/>
        <color rgb="FF000000"/>
        <rFont val="Calibri"/>
        <family val="2"/>
        <scheme val="minor"/>
      </rPr>
      <t>No</t>
    </r>
    <r>
      <rPr>
        <sz val="11"/>
        <color rgb="FF000000"/>
        <rFont val="Calibri"/>
        <family val="2"/>
        <scheme val="minor"/>
      </rPr>
      <t xml:space="preserve">: Project is not exposed to the Hazard
• </t>
    </r>
    <r>
      <rPr>
        <b/>
        <sz val="11"/>
        <color rgb="FF000000"/>
        <rFont val="Calibri"/>
        <family val="2"/>
        <scheme val="minor"/>
      </rPr>
      <t>Yes</t>
    </r>
    <r>
      <rPr>
        <sz val="11"/>
        <color rgb="FF000000"/>
        <rFont val="Calibri"/>
        <family val="2"/>
        <scheme val="minor"/>
      </rPr>
      <t>: Project is exposed to the Hazard or will be negatively impacted by it</t>
    </r>
  </si>
  <si>
    <t>Consider how the hazard will change over the project lifecycle. This information will be used in Step 3. Provide a brief rationale for the selected exposure for each hazard:</t>
  </si>
  <si>
    <r>
      <t xml:space="preserve">Referencing available hazard maps and data (see 'Resources' tab), identify the exposure of the project (at time of design and throughout expected service life) to each hazard as </t>
    </r>
    <r>
      <rPr>
        <b/>
        <sz val="11"/>
        <color rgb="FF000000"/>
        <rFont val="Calibri"/>
        <family val="2"/>
        <scheme val="minor"/>
      </rPr>
      <t xml:space="preserve">Yes </t>
    </r>
    <r>
      <rPr>
        <sz val="11"/>
        <color rgb="FF000000"/>
        <rFont val="Calibri"/>
        <family val="2"/>
        <scheme val="minor"/>
      </rPr>
      <t xml:space="preserve">or </t>
    </r>
    <r>
      <rPr>
        <b/>
        <sz val="11"/>
        <color rgb="FF000000"/>
        <rFont val="Calibri"/>
        <family val="2"/>
        <scheme val="minor"/>
      </rPr>
      <t>No</t>
    </r>
    <r>
      <rPr>
        <sz val="11"/>
        <color rgb="FF000000"/>
        <rFont val="Calibri"/>
        <family val="2"/>
        <scheme val="minor"/>
      </rPr>
      <t>.</t>
    </r>
  </si>
  <si>
    <r>
      <t xml:space="preserve">Do not consider the Likelihood of a Hazard (when or how it may occur). This will be evaluated in Step 3. </t>
    </r>
    <r>
      <rPr>
        <b/>
        <sz val="11"/>
        <color rgb="FFC00000"/>
        <rFont val="Calibri"/>
        <family val="2"/>
        <scheme val="minor"/>
      </rPr>
      <t>Exposure</t>
    </r>
    <r>
      <rPr>
        <sz val="11"/>
        <color rgb="FFC00000"/>
        <rFont val="Calibri"/>
        <family val="2"/>
        <scheme val="minor"/>
      </rPr>
      <t xml:space="preserve"> </t>
    </r>
    <r>
      <rPr>
        <b/>
        <sz val="11"/>
        <color rgb="FFC00000"/>
        <rFont val="Calibri"/>
        <family val="2"/>
        <scheme val="minor"/>
      </rPr>
      <t xml:space="preserve">only considers whether a hazard would impact the project if it does occur. </t>
    </r>
  </si>
  <si>
    <r>
      <t>Asset systems or components may be impacted differently by each Hazard. Due to Worksheet limitations, only the</t>
    </r>
    <r>
      <rPr>
        <i/>
        <sz val="11"/>
        <color rgb="FF000000"/>
        <rFont val="Calibri"/>
        <family val="2"/>
        <scheme val="minor"/>
      </rPr>
      <t xml:space="preserve"> highest Impact</t>
    </r>
    <r>
      <rPr>
        <sz val="11"/>
        <color rgb="FF000000"/>
        <rFont val="Calibri"/>
        <family val="2"/>
        <scheme val="minor"/>
      </rPr>
      <t xml:space="preserve"> is assigned a </t>
    </r>
    <r>
      <rPr>
        <b/>
        <sz val="11"/>
        <color rgb="FF000000"/>
        <rFont val="Calibri"/>
        <family val="2"/>
        <scheme val="minor"/>
      </rPr>
      <t>Consequence</t>
    </r>
    <r>
      <rPr>
        <sz val="11"/>
        <color rgb="FF000000"/>
        <rFont val="Calibri"/>
        <family val="2"/>
        <scheme val="minor"/>
      </rPr>
      <t xml:space="preserve"> rating. However, consider all Impacts when evaluating resilience strategies. 
</t>
    </r>
    <r>
      <rPr>
        <b/>
        <i/>
        <sz val="11"/>
        <color theme="8" tint="-0.249977111117893"/>
        <rFont val="Calibri"/>
        <family val="2"/>
        <scheme val="minor"/>
      </rPr>
      <t>Example</t>
    </r>
    <r>
      <rPr>
        <i/>
        <sz val="11"/>
        <color theme="8" tint="-0.249977111117893"/>
        <rFont val="Calibri"/>
        <family val="2"/>
        <scheme val="minor"/>
      </rPr>
      <t>: a severe storm with large hail was determined to impact structural integrity and drainage function of a roof. A 3 was chosen for functionality impact but a 4 was chosen for structural impact. The project team assigned a Consequence rating of 4 in the risk calculation, as this was the highest rating. The asset owner still considered how drainge impacts could be mitigated by changes to O&amp;M practices.</t>
    </r>
  </si>
  <si>
    <r>
      <t xml:space="preserve">1) </t>
    </r>
    <r>
      <rPr>
        <sz val="11"/>
        <color rgb="FFF2F2F2"/>
        <rFont val="Calibri"/>
        <family val="2"/>
        <scheme val="minor"/>
      </rPr>
      <t xml:space="preserve">Ensure the appropriate Systems and/or Components are entered in the rows: </t>
    </r>
    <r>
      <rPr>
        <b/>
        <i/>
        <sz val="11"/>
        <color rgb="FFF2F2F2"/>
        <rFont val="Calibri"/>
        <family val="2"/>
        <scheme val="minor"/>
      </rPr>
      <t>Envelope</t>
    </r>
    <r>
      <rPr>
        <sz val="11"/>
        <color rgb="FFF2F2F2"/>
        <rFont val="Calibri"/>
        <family val="2"/>
        <scheme val="minor"/>
      </rPr>
      <t xml:space="preserve"> </t>
    </r>
    <r>
      <rPr>
        <b/>
        <i/>
        <sz val="11"/>
        <color rgb="FFF2F2F2"/>
        <rFont val="Calibri"/>
        <family val="2"/>
        <scheme val="minor"/>
      </rPr>
      <t>Systems</t>
    </r>
    <r>
      <rPr>
        <sz val="11"/>
        <color rgb="FFF2F2F2"/>
        <rFont val="Calibri"/>
        <family val="2"/>
        <scheme val="minor"/>
      </rPr>
      <t xml:space="preserve"> may have a </t>
    </r>
    <r>
      <rPr>
        <b/>
        <i/>
        <sz val="11"/>
        <color rgb="FFF2F2F2"/>
        <rFont val="Calibri"/>
        <family val="2"/>
        <scheme val="minor"/>
      </rPr>
      <t>Roofing</t>
    </r>
    <r>
      <rPr>
        <sz val="11"/>
        <color rgb="FFF2F2F2"/>
        <rFont val="Calibri"/>
        <family val="2"/>
        <scheme val="minor"/>
      </rPr>
      <t xml:space="preserve"> </t>
    </r>
    <r>
      <rPr>
        <b/>
        <i/>
        <sz val="11"/>
        <color rgb="FFF2F2F2"/>
        <rFont val="Calibri"/>
        <family val="2"/>
        <scheme val="minor"/>
      </rPr>
      <t>Subsystem. Mechanical Systems</t>
    </r>
    <r>
      <rPr>
        <sz val="11"/>
        <color rgb="FFF2F2F2"/>
        <rFont val="Calibri"/>
        <family val="2"/>
        <scheme val="minor"/>
      </rPr>
      <t xml:space="preserve"> may have a</t>
    </r>
    <r>
      <rPr>
        <b/>
        <i/>
        <sz val="11"/>
        <color rgb="FFF2F2F2"/>
        <rFont val="Calibri"/>
        <family val="2"/>
        <scheme val="minor"/>
      </rPr>
      <t xml:space="preserve"> Roof Drainage Component</t>
    </r>
    <r>
      <rPr>
        <sz val="11"/>
        <color rgb="FFF2F2F2"/>
        <rFont val="Calibri"/>
        <family val="2"/>
        <scheme val="minor"/>
      </rPr>
      <t xml:space="preserve">
</t>
    </r>
    <r>
      <rPr>
        <b/>
        <sz val="11"/>
        <color rgb="FFF2F2F2"/>
        <rFont val="Calibri"/>
        <family val="2"/>
        <scheme val="minor"/>
      </rPr>
      <t xml:space="preserve">2) </t>
    </r>
    <r>
      <rPr>
        <sz val="11"/>
        <color rgb="FFF2F2F2"/>
        <rFont val="Calibri"/>
        <family val="2"/>
        <scheme val="minor"/>
      </rPr>
      <t xml:space="preserve">Describe </t>
    </r>
    <r>
      <rPr>
        <b/>
        <sz val="11"/>
        <color rgb="FFF2F2F2"/>
        <rFont val="Calibri"/>
        <family val="2"/>
        <scheme val="minor"/>
      </rPr>
      <t>Impact</t>
    </r>
    <r>
      <rPr>
        <sz val="11"/>
        <color rgb="FFF2F2F2"/>
        <rFont val="Calibri"/>
        <family val="2"/>
        <scheme val="minor"/>
      </rPr>
      <t xml:space="preserve">(s) of the </t>
    </r>
    <r>
      <rPr>
        <b/>
        <sz val="11"/>
        <color rgb="FFF2F2F2"/>
        <rFont val="Calibri"/>
        <family val="2"/>
        <scheme val="minor"/>
      </rPr>
      <t>Hazard</t>
    </r>
    <r>
      <rPr>
        <sz val="11"/>
        <color rgb="FFF2F2F2"/>
        <rFont val="Calibri"/>
        <family val="2"/>
        <scheme val="minor"/>
      </rPr>
      <t xml:space="preserve"> to the </t>
    </r>
    <r>
      <rPr>
        <b/>
        <sz val="11"/>
        <color rgb="FFF2F2F2"/>
        <rFont val="Calibri"/>
        <family val="2"/>
        <scheme val="minor"/>
      </rPr>
      <t>System</t>
    </r>
    <r>
      <rPr>
        <sz val="11"/>
        <color rgb="FFF2F2F2"/>
        <rFont val="Calibri"/>
        <family val="2"/>
        <scheme val="minor"/>
      </rPr>
      <t>/</t>
    </r>
    <r>
      <rPr>
        <b/>
        <sz val="11"/>
        <color rgb="FFF2F2F2"/>
        <rFont val="Calibri"/>
        <family val="2"/>
        <scheme val="minor"/>
      </rPr>
      <t>Subsystem</t>
    </r>
    <r>
      <rPr>
        <sz val="11"/>
        <color rgb="FFF2F2F2"/>
        <rFont val="Calibri"/>
        <family val="2"/>
        <scheme val="minor"/>
      </rPr>
      <t>/</t>
    </r>
    <r>
      <rPr>
        <b/>
        <sz val="11"/>
        <color rgb="FFF2F2F2"/>
        <rFont val="Calibri"/>
        <family val="2"/>
        <scheme val="minor"/>
      </rPr>
      <t>Component</t>
    </r>
    <r>
      <rPr>
        <sz val="11"/>
        <color rgb="FFF2F2F2"/>
        <rFont val="Calibri"/>
        <family val="2"/>
        <scheme val="minor"/>
      </rPr>
      <t xml:space="preserve">. Consider the 'WHO', 'WHAT', 'WHY', 'WHERE', 'HOW' for each Impact.
</t>
    </r>
    <r>
      <rPr>
        <b/>
        <sz val="11"/>
        <color rgb="FFF2F2F2"/>
        <rFont val="Calibri"/>
        <family val="2"/>
        <scheme val="minor"/>
      </rPr>
      <t xml:space="preserve">3) </t>
    </r>
    <r>
      <rPr>
        <sz val="11"/>
        <color rgb="FFF2F2F2"/>
        <rFont val="Calibri"/>
        <family val="2"/>
        <scheme val="minor"/>
      </rPr>
      <t xml:space="preserve">Select a Consquence Rating (Dropdown 1-5). </t>
    </r>
    <r>
      <rPr>
        <b/>
        <sz val="11"/>
        <color theme="0"/>
        <rFont val="Calibri"/>
        <family val="2"/>
        <scheme val="minor"/>
      </rPr>
      <t>Refering to the Consequence Table (See ROW 148 below)</t>
    </r>
    <r>
      <rPr>
        <sz val="11"/>
        <color theme="0"/>
        <rFont val="Calibri"/>
        <family val="2"/>
        <scheme val="minor"/>
      </rPr>
      <t xml:space="preserve"> -always</t>
    </r>
    <r>
      <rPr>
        <sz val="11"/>
        <color rgb="FFF2F2F2"/>
        <rFont val="Calibri"/>
        <family val="2"/>
        <scheme val="minor"/>
      </rPr>
      <t xml:space="preserve"> select the higher Consequence.
</t>
    </r>
    <r>
      <rPr>
        <i/>
        <sz val="11"/>
        <color rgb="FFFFFF00"/>
        <rFont val="Calibri"/>
        <family val="2"/>
        <scheme val="minor"/>
      </rPr>
      <t>**Note: Do not adjust the Hazard names - these will adjust automatically</t>
    </r>
    <r>
      <rPr>
        <b/>
        <sz val="11"/>
        <color rgb="FFF2F2F2"/>
        <rFont val="Calibri"/>
        <family val="2"/>
        <scheme val="minor"/>
      </rPr>
      <t xml:space="preserve">
4) If more rows are added, you must add more rows to the subsequent risk calculations and the formulas will need to be dragged down</t>
    </r>
  </si>
  <si>
    <t>Helpful Hint</t>
  </si>
  <si>
    <r>
      <t xml:space="preserve">If the team realizes other climate hazard indicators should be explored, refer to the </t>
    </r>
    <r>
      <rPr>
        <b/>
        <i/>
        <sz val="11"/>
        <color rgb="FF000000"/>
        <rFont val="Calibri"/>
        <family val="2"/>
      </rPr>
      <t>Additional Climate Indicators</t>
    </r>
    <r>
      <rPr>
        <b/>
        <sz val="11"/>
        <color rgb="FF000000"/>
        <rFont val="Calibri"/>
        <family val="2"/>
      </rPr>
      <t xml:space="preserve"> Tab </t>
    </r>
    <r>
      <rPr>
        <sz val="11"/>
        <color rgb="FF000000"/>
        <rFont val="Calibri"/>
        <family val="2"/>
      </rPr>
      <t>and</t>
    </r>
    <r>
      <rPr>
        <b/>
        <sz val="11"/>
        <color rgb="FF000000"/>
        <rFont val="Calibri"/>
        <family val="2"/>
      </rPr>
      <t xml:space="preserve"> repeat Steps 1-3 for that indicator. 
</t>
    </r>
    <r>
      <rPr>
        <i/>
        <sz val="11"/>
        <color rgb="FF0070C0"/>
        <rFont val="Calibri"/>
        <family val="2"/>
      </rPr>
      <t>For example, freeze-thaw cycles require different likelihoods than those provided in Table 3. The Likelihood of freeze-thaw cycles would be added in Step 3 to explore those impacts.</t>
    </r>
  </si>
  <si>
    <t>*Resilience strategies are required in Step 4 for all Medium, High and Extreme Risks across all Time Periods*</t>
  </si>
  <si>
    <t>Instructions for Additional Climate Indicators</t>
  </si>
  <si>
    <t>Instructions for Understanding Risk Scores</t>
  </si>
  <si>
    <r>
      <t xml:space="preserve">Calgary uses the internationally recognized climate projections and emission scenario </t>
    </r>
    <r>
      <rPr>
        <b/>
        <i/>
        <sz val="11"/>
        <color rgb="FF242424"/>
        <rFont val="Calibri"/>
        <family val="2"/>
        <scheme val="minor"/>
      </rPr>
      <t>Representative Concentration Pathway 8.5 (RCP 8.5)</t>
    </r>
    <r>
      <rPr>
        <sz val="11"/>
        <color rgb="FF242424"/>
        <rFont val="Calibri"/>
        <family val="2"/>
        <scheme val="minor"/>
      </rPr>
      <t xml:space="preserve">. See </t>
    </r>
    <r>
      <rPr>
        <sz val="11"/>
        <color rgb="FF0070C0"/>
        <rFont val="Calibri"/>
        <family val="2"/>
        <scheme val="minor"/>
      </rPr>
      <t>Climate Projections for Calgary Report</t>
    </r>
    <r>
      <rPr>
        <sz val="11"/>
        <color rgb="FF242424"/>
        <rFont val="Calibri"/>
        <family val="2"/>
        <scheme val="minor"/>
      </rPr>
      <t xml:space="preserve"> for more information.</t>
    </r>
  </si>
  <si>
    <t>The Likelihood of a Hazard increasing or decreasing over the project lifecycle will increase or decrease the Risk to an asset system, subsystem or component, respectively.</t>
  </si>
  <si>
    <r>
      <t>A climate hazard</t>
    </r>
    <r>
      <rPr>
        <b/>
        <sz val="11"/>
        <color theme="1"/>
        <rFont val="Calibri"/>
        <family val="2"/>
        <scheme val="minor"/>
      </rPr>
      <t xml:space="preserve"> Risk Score</t>
    </r>
    <r>
      <rPr>
        <sz val="11"/>
        <color theme="1"/>
        <rFont val="Calibri"/>
        <family val="2"/>
        <scheme val="minor"/>
      </rPr>
      <t xml:space="preserve"> is auto-calculated for each Asset Category, System, Subsystem or Component: </t>
    </r>
    <r>
      <rPr>
        <b/>
        <i/>
        <sz val="11"/>
        <color theme="1"/>
        <rFont val="Calibri"/>
        <family val="2"/>
        <scheme val="minor"/>
      </rPr>
      <t>Consequence Rating (Step 2b) x Likelihood Score (Step 3).</t>
    </r>
    <r>
      <rPr>
        <sz val="11"/>
        <color theme="1"/>
        <rFont val="Calibri"/>
        <family val="2"/>
        <scheme val="minor"/>
      </rPr>
      <t xml:space="preserve"> 
</t>
    </r>
    <r>
      <rPr>
        <i/>
        <sz val="11"/>
        <color theme="1"/>
        <rFont val="Calibri"/>
        <family val="2"/>
        <scheme val="minor"/>
      </rPr>
      <t>Step 3 - Risk</t>
    </r>
    <r>
      <rPr>
        <sz val="11"/>
        <color theme="1"/>
        <rFont val="Calibri"/>
        <family val="2"/>
        <scheme val="minor"/>
      </rPr>
      <t xml:space="preserve"> cells will turn colour based on the Risk Score according to Table 5 below.
</t>
    </r>
    <r>
      <rPr>
        <b/>
        <i/>
        <sz val="11"/>
        <color theme="1"/>
        <rFont val="Calibri"/>
        <family val="2"/>
        <scheme val="minor"/>
      </rPr>
      <t>Note: 5 = medium risk, representing very common low-likelihood risks, or very uncommon high-consequence risks</t>
    </r>
  </si>
  <si>
    <r>
      <t xml:space="preserve">Consider </t>
    </r>
    <r>
      <rPr>
        <b/>
        <sz val="11"/>
        <color rgb="FF000000"/>
        <rFont val="Calibri"/>
        <family val="2"/>
        <scheme val="minor"/>
      </rPr>
      <t>carbon impacts</t>
    </r>
    <r>
      <rPr>
        <sz val="11"/>
        <color rgb="FF000000"/>
        <rFont val="Calibri"/>
        <family val="2"/>
        <scheme val="minor"/>
      </rPr>
      <t xml:space="preserve"> (from operational and embodied carbon) of resilience strategies. </t>
    </r>
  </si>
  <si>
    <r>
      <t>Consider</t>
    </r>
    <r>
      <rPr>
        <b/>
        <sz val="11"/>
        <color rgb="FF000000"/>
        <rFont val="Calibri"/>
        <family val="2"/>
        <scheme val="minor"/>
      </rPr>
      <t xml:space="preserve"> cascading or compounding impacts</t>
    </r>
    <r>
      <rPr>
        <sz val="11"/>
        <color rgb="FF000000"/>
        <rFont val="Calibri"/>
        <family val="2"/>
        <scheme val="minor"/>
      </rPr>
      <t>.</t>
    </r>
    <r>
      <rPr>
        <sz val="11"/>
        <color rgb="FF0070C0"/>
        <rFont val="Calibri"/>
        <family val="2"/>
        <scheme val="minor"/>
      </rPr>
      <t xml:space="preserve"> 
</t>
    </r>
    <r>
      <rPr>
        <i/>
        <sz val="11"/>
        <color rgb="FF0070C0"/>
        <rFont val="Calibri"/>
        <family val="2"/>
        <scheme val="minor"/>
      </rPr>
      <t>Example: consider consequences of a power failure during an extreme heat event or a cold snap</t>
    </r>
    <r>
      <rPr>
        <sz val="11"/>
        <color rgb="FF0070C0"/>
        <rFont val="Calibri"/>
        <family val="2"/>
        <scheme val="minor"/>
      </rPr>
      <t>.</t>
    </r>
  </si>
  <si>
    <r>
      <t xml:space="preserve">Identify resilience strategies for all </t>
    </r>
    <r>
      <rPr>
        <b/>
        <sz val="11"/>
        <color theme="1"/>
        <rFont val="Calibri"/>
        <family val="2"/>
        <scheme val="minor"/>
      </rPr>
      <t>Medium, High and Extreme Risks</t>
    </r>
    <r>
      <rPr>
        <sz val="11"/>
        <color theme="1"/>
        <rFont val="Calibri"/>
        <family val="2"/>
        <scheme val="minor"/>
      </rPr>
      <t xml:space="preserve"> in all time periods (yellow, orange, or red cells)
Resilience measures typically go beyond current design, construction, or operational requirements.</t>
    </r>
  </si>
  <si>
    <r>
      <rPr>
        <b/>
        <sz val="11"/>
        <color rgb="FF000000"/>
        <rFont val="Calibri"/>
        <family val="2"/>
      </rPr>
      <t>In Column M</t>
    </r>
    <r>
      <rPr>
        <sz val="11"/>
        <color rgb="FF000000"/>
        <rFont val="Calibri"/>
        <family val="2"/>
      </rPr>
      <t>, select whether the resilience strategy will be applied to design, explored in future project stages, or will not be applied.</t>
    </r>
  </si>
  <si>
    <r>
      <t xml:space="preserve">See </t>
    </r>
    <r>
      <rPr>
        <i/>
        <sz val="11"/>
        <rFont val="Calibri"/>
        <family val="2"/>
        <scheme val="minor"/>
      </rPr>
      <t>'Database_Resilience_Measures'</t>
    </r>
    <r>
      <rPr>
        <sz val="11"/>
        <rFont val="Calibri"/>
        <family val="2"/>
        <scheme val="minor"/>
      </rPr>
      <t xml:space="preserve"> Tab for resilience recommendations from all City of Calgary CRA's. Filter by climate risk, project type, and asset. </t>
    </r>
  </si>
  <si>
    <r>
      <t xml:space="preserve">In Column O, </t>
    </r>
    <r>
      <rPr>
        <sz val="11"/>
        <color rgb="FF000000"/>
        <rFont val="Calibri"/>
        <family val="2"/>
        <scheme val="minor"/>
      </rPr>
      <t>if the hazard is currently managed by an existing control mechanism, select it from the dropdown.</t>
    </r>
  </si>
  <si>
    <r>
      <t xml:space="preserve">In Column P, </t>
    </r>
    <r>
      <rPr>
        <sz val="11"/>
        <color rgb="FF000000"/>
        <rFont val="Calibri"/>
        <family val="2"/>
        <scheme val="minor"/>
      </rPr>
      <t xml:space="preserve">select whether there is residual risk (YES) or (NO) after application of the resilience strategies. </t>
    </r>
    <r>
      <rPr>
        <b/>
        <sz val="11"/>
        <color rgb="FF000000"/>
        <rFont val="Calibri"/>
        <family val="2"/>
        <scheme val="minor"/>
      </rPr>
      <t xml:space="preserve">
</t>
    </r>
    <r>
      <rPr>
        <i/>
        <sz val="11"/>
        <color rgb="FF000000"/>
        <rFont val="Calibri"/>
        <family val="2"/>
        <scheme val="minor"/>
      </rPr>
      <t>Residual Risk refers to the Risk remaining after all existing and proposed efforts to mitigate or eliminate the Risk have been made.</t>
    </r>
  </si>
  <si>
    <t xml:space="preserve">Provide enough detail as guidance for the project owner, design team, and other parties involved in future stages of the project.
Identify mitigation strategies that require further analysis (quantification, costing, options, etc.) and identify the next steps to undertake the analysis. </t>
  </si>
  <si>
    <t>Instructions: Adaptive Capacity Analysis</t>
  </si>
  <si>
    <r>
      <t xml:space="preserve">Please see </t>
    </r>
    <r>
      <rPr>
        <b/>
        <i/>
        <sz val="11"/>
        <color rgb="FF000000"/>
        <rFont val="Calibri"/>
        <family val="2"/>
        <scheme val="minor"/>
      </rPr>
      <t xml:space="preserve">Step 4.2-Adaptive Capacity Instructions </t>
    </r>
    <r>
      <rPr>
        <b/>
        <sz val="11"/>
        <color rgb="FF000000"/>
        <rFont val="Calibri"/>
        <family val="2"/>
        <scheme val="minor"/>
      </rPr>
      <t xml:space="preserve">Tab </t>
    </r>
    <r>
      <rPr>
        <sz val="11"/>
        <color rgb="FF000000"/>
        <rFont val="Calibri"/>
        <family val="2"/>
        <scheme val="minor"/>
      </rPr>
      <t>for further guidance</t>
    </r>
    <r>
      <rPr>
        <b/>
        <sz val="11"/>
        <color rgb="FF000000"/>
        <rFont val="Calibri"/>
        <family val="2"/>
        <scheme val="minor"/>
      </rPr>
      <t>.</t>
    </r>
  </si>
  <si>
    <r>
      <t xml:space="preserve">In Column Q, </t>
    </r>
    <r>
      <rPr>
        <sz val="11"/>
        <color rgb="FF000000"/>
        <rFont val="Calibri"/>
        <family val="2"/>
        <scheme val="minor"/>
      </rPr>
      <t xml:space="preserve">if there is Residual Risk, identify the most likely Mechanism to manage the risk from the dropdown. </t>
    </r>
  </si>
  <si>
    <t>Please Contact Climate &amp; Environment for assistrance with any of these instructions</t>
  </si>
  <si>
    <t>Go to STEP 1 - Exposure Tab</t>
  </si>
  <si>
    <t>Go to Step 2B - Impacts-Consequences Tab</t>
  </si>
  <si>
    <t xml:space="preserve">Step 2b: Identify Impacts and Consequences </t>
  </si>
  <si>
    <t>Step 2a: Asset Categories</t>
  </si>
  <si>
    <t xml:space="preserve">Purpose </t>
  </si>
  <si>
    <t xml:space="preserve">Refer to 'Step 3 Instructions' for detailed guidance </t>
  </si>
  <si>
    <r>
      <t xml:space="preserve">An </t>
    </r>
    <r>
      <rPr>
        <b/>
        <i/>
        <sz val="11"/>
        <color rgb="FF000000"/>
        <rFont val="Calibri"/>
        <family val="2"/>
        <scheme val="minor"/>
      </rPr>
      <t>organizational adaptive capacity barriers assessment</t>
    </r>
    <r>
      <rPr>
        <sz val="11"/>
        <color rgb="FF000000"/>
        <rFont val="Calibri"/>
        <family val="2"/>
        <scheme val="minor"/>
      </rPr>
      <t xml:space="preserve"> is presented in the supplemental</t>
    </r>
    <r>
      <rPr>
        <i/>
        <sz val="11"/>
        <color rgb="FF000000"/>
        <rFont val="Calibri"/>
        <family val="2"/>
        <scheme val="minor"/>
      </rPr>
      <t xml:space="preserve"> Adaptive Capacity </t>
    </r>
    <r>
      <rPr>
        <sz val="11"/>
        <color rgb="FF000000"/>
        <rFont val="Calibri"/>
        <family val="2"/>
        <scheme val="minor"/>
      </rPr>
      <t>Tab (orange)</t>
    </r>
  </si>
  <si>
    <r>
      <t xml:space="preserve">For </t>
    </r>
    <r>
      <rPr>
        <b/>
        <i/>
        <sz val="11"/>
        <color theme="1"/>
        <rFont val="Calibri"/>
        <family val="2"/>
        <scheme val="minor"/>
      </rPr>
      <t>options to increase the organizational level of adaptive capacity</t>
    </r>
    <r>
      <rPr>
        <sz val="11"/>
        <color theme="1"/>
        <rFont val="Calibri"/>
        <family val="2"/>
        <scheme val="minor"/>
      </rPr>
      <t xml:space="preserve">, see supplemental </t>
    </r>
    <r>
      <rPr>
        <i/>
        <sz val="11"/>
        <color theme="1"/>
        <rFont val="Calibri"/>
        <family val="2"/>
        <scheme val="minor"/>
      </rPr>
      <t>Adaptive Capacity</t>
    </r>
    <r>
      <rPr>
        <sz val="11"/>
        <color theme="1"/>
        <rFont val="Calibri"/>
        <family val="2"/>
        <scheme val="minor"/>
      </rPr>
      <t xml:space="preserve"> Tab (orange)</t>
    </r>
  </si>
  <si>
    <t xml:space="preserve">Climate change adaptive capacity = the ability of a system, organization, and people to cope with or adapt to climate change impacts. </t>
  </si>
  <si>
    <t>Identify gaps and opportunities in our ability to reduce City asset vulnerability to climate change impacts. 
Evaluate the level of adaptive capacity The City requires to address climate change risks.</t>
  </si>
  <si>
    <r>
      <rPr>
        <b/>
        <sz val="11"/>
        <rFont val="Calibri"/>
        <family val="2"/>
        <scheme val="minor"/>
      </rPr>
      <t>Consider:</t>
    </r>
    <r>
      <rPr>
        <sz val="11"/>
        <rFont val="Calibri"/>
        <family val="2"/>
        <scheme val="minor"/>
      </rPr>
      <t xml:space="preserve">
  1. </t>
    </r>
    <r>
      <rPr>
        <b/>
        <i/>
        <sz val="11"/>
        <rFont val="Calibri"/>
        <family val="2"/>
        <scheme val="minor"/>
      </rPr>
      <t>Time Horizon</t>
    </r>
    <r>
      <rPr>
        <sz val="11"/>
        <rFont val="Calibri"/>
        <family val="2"/>
        <scheme val="minor"/>
      </rPr>
      <t xml:space="preserve"> = how much an Impact may change over the project lifespan (level of future resourcing required to manage change)
  2. </t>
    </r>
    <r>
      <rPr>
        <b/>
        <i/>
        <sz val="11"/>
        <rFont val="Calibri"/>
        <family val="2"/>
        <scheme val="minor"/>
      </rPr>
      <t>Level of Complexity</t>
    </r>
    <r>
      <rPr>
        <sz val="11"/>
        <rFont val="Calibri"/>
        <family val="2"/>
        <scheme val="minor"/>
      </rPr>
      <t xml:space="preserve"> = barriers that affect our ability to implement effective responses.</t>
    </r>
  </si>
  <si>
    <r>
      <rPr>
        <b/>
        <sz val="11"/>
        <rFont val="Calibri"/>
        <family val="2"/>
        <scheme val="minor"/>
      </rPr>
      <t xml:space="preserve">SIMPLE (barriers exist but are readily managed with good professional practice)
</t>
    </r>
    <r>
      <rPr>
        <i/>
        <sz val="11"/>
        <color rgb="FF0070C0"/>
        <rFont val="Calibri"/>
        <family val="2"/>
        <scheme val="minor"/>
      </rPr>
      <t>Example: Planned replacement on an HVAC system allows it to be upgraded as climate impacts occur (e.g. wildfire smoke = new filters).</t>
    </r>
    <r>
      <rPr>
        <sz val="11"/>
        <rFont val="Calibri"/>
        <family val="2"/>
        <scheme val="minor"/>
      </rPr>
      <t xml:space="preserve">
</t>
    </r>
    <r>
      <rPr>
        <b/>
        <sz val="11"/>
        <rFont val="Calibri"/>
        <family val="2"/>
        <scheme val="minor"/>
      </rPr>
      <t>COMPLICATED (barriers are significant but manageable within our organizational capacity)</t>
    </r>
    <r>
      <rPr>
        <sz val="11"/>
        <rFont val="Calibri"/>
        <family val="2"/>
        <scheme val="minor"/>
      </rPr>
      <t xml:space="preserve">
</t>
    </r>
    <r>
      <rPr>
        <i/>
        <sz val="11"/>
        <color rgb="FF0070C0"/>
        <rFont val="Calibri"/>
        <family val="2"/>
        <scheme val="minor"/>
      </rPr>
      <t>Example: Installing flood walls along the Bow River requires consultant procurement, staff resources, funding, and Approvals, but is achievable within predictable periods of climate impact (e.g. 2-meter flood berm with ability to increase height in 2050).</t>
    </r>
    <r>
      <rPr>
        <i/>
        <sz val="11"/>
        <rFont val="Calibri"/>
        <family val="2"/>
        <scheme val="minor"/>
      </rPr>
      <t xml:space="preserve">
</t>
    </r>
    <r>
      <rPr>
        <sz val="11"/>
        <rFont val="Calibri"/>
        <family val="2"/>
        <scheme val="minor"/>
      </rPr>
      <t xml:space="preserve">
</t>
    </r>
    <r>
      <rPr>
        <b/>
        <sz val="11"/>
        <rFont val="Calibri"/>
        <family val="2"/>
        <scheme val="minor"/>
      </rPr>
      <t>HIGHLY COMPLEX (external barriers, community-scale projects, unknowns regarding location, political environment, social factors, etc.)</t>
    </r>
    <r>
      <rPr>
        <sz val="11"/>
        <rFont val="Calibri"/>
        <family val="2"/>
        <scheme val="minor"/>
      </rPr>
      <t xml:space="preserve">
</t>
    </r>
    <r>
      <rPr>
        <i/>
        <sz val="11"/>
        <color rgb="FF0070C0"/>
        <rFont val="Calibri"/>
        <family val="2"/>
        <scheme val="minor"/>
      </rPr>
      <t>Example: Designing an LRT extension where the timing for connections is unknown, the new location(s) are unknown, public engagement has not occured, and the political climate is anticipated to change.</t>
    </r>
  </si>
  <si>
    <r>
      <rPr>
        <b/>
        <sz val="11"/>
        <rFont val="Calibri"/>
        <family val="2"/>
        <scheme val="minor"/>
      </rPr>
      <t>LIMITED</t>
    </r>
    <r>
      <rPr>
        <sz val="11"/>
        <rFont val="Calibri"/>
        <family val="2"/>
        <scheme val="minor"/>
      </rPr>
      <t>: There are no measures that adequately mitigate the climate risk to the asset component.</t>
    </r>
  </si>
  <si>
    <r>
      <rPr>
        <b/>
        <sz val="11"/>
        <rFont val="Calibri"/>
        <family val="2"/>
        <scheme val="minor"/>
      </rPr>
      <t>MODERATE</t>
    </r>
    <r>
      <rPr>
        <sz val="11"/>
        <rFont val="Calibri"/>
        <family val="2"/>
        <scheme val="minor"/>
      </rPr>
      <t>: There are measures that can mitigate some of the climate risk to the asset component.</t>
    </r>
  </si>
  <si>
    <r>
      <rPr>
        <b/>
        <sz val="11"/>
        <color rgb="FF000000"/>
        <rFont val="Calibri"/>
        <family val="2"/>
        <scheme val="minor"/>
      </rPr>
      <t>HIGH</t>
    </r>
    <r>
      <rPr>
        <sz val="11"/>
        <color rgb="FF000000"/>
        <rFont val="Calibri"/>
        <family val="2"/>
        <scheme val="minor"/>
      </rPr>
      <t>: There are measures that mitigate most of the climate risk to the asset component.</t>
    </r>
  </si>
  <si>
    <r>
      <t xml:space="preserve">Identify measures </t>
    </r>
    <r>
      <rPr>
        <b/>
        <sz val="11"/>
        <rFont val="Calibri"/>
        <family val="2"/>
        <scheme val="minor"/>
      </rPr>
      <t>To be Incorporated into Project</t>
    </r>
    <r>
      <rPr>
        <b/>
        <i/>
        <sz val="11"/>
        <rFont val="Calibri"/>
        <family val="2"/>
        <scheme val="minor"/>
      </rPr>
      <t xml:space="preserve"> </t>
    </r>
    <r>
      <rPr>
        <sz val="11"/>
        <rFont val="Calibri"/>
        <family val="2"/>
        <scheme val="minor"/>
      </rPr>
      <t xml:space="preserve">from </t>
    </r>
    <r>
      <rPr>
        <b/>
        <sz val="11"/>
        <rFont val="Calibri"/>
        <family val="2"/>
        <scheme val="minor"/>
      </rPr>
      <t>Columns L and M</t>
    </r>
    <r>
      <rPr>
        <b/>
        <i/>
        <sz val="11"/>
        <rFont val="Calibri"/>
        <family val="2"/>
        <scheme val="minor"/>
      </rPr>
      <t xml:space="preserve"> </t>
    </r>
    <r>
      <rPr>
        <sz val="11"/>
        <rFont val="Calibri"/>
        <family val="2"/>
        <scheme val="minor"/>
      </rPr>
      <t xml:space="preserve">to determine the ability of each asset category to adapt to the impact of the climate hazard. The </t>
    </r>
    <r>
      <rPr>
        <b/>
        <sz val="11"/>
        <rFont val="Calibri"/>
        <family val="2"/>
        <scheme val="minor"/>
      </rPr>
      <t xml:space="preserve">Adaptive Capacity </t>
    </r>
    <r>
      <rPr>
        <sz val="11"/>
        <rFont val="Calibri"/>
        <family val="2"/>
        <scheme val="minor"/>
      </rPr>
      <t>for each asset category is now ranked based on the following:</t>
    </r>
  </si>
  <si>
    <t>*A full Climate Risk &amp; Resilience Assessment is required for projects pursuing federal funding.</t>
  </si>
  <si>
    <t xml:space="preserve">A resilient building can withstand and recover quickly from natural hazards and disasters. Resilient infrastructure delivers co-benefits to people and systems through longevity, safety, durability and livability, supporting a quicker recovery, while protecting public and private investment. </t>
  </si>
  <si>
    <t xml:space="preserve">Calgary is exposed to hazards including extreme heat, shifting seasons, drought, wildfire smoke, intense rainfall, severe storms (hail, lightning), river flooding, high winds, and heavy snowfall. In a changing climate, risks created by these hazards may increase in severity and frequency over the life of a project. Resilience may be improved by implementing risk reduction strategies to reduce the vulnerability of building systems, components, and occupants to the effects of these hazards. </t>
  </si>
  <si>
    <r>
      <t xml:space="preserve">A: About this Worksheet </t>
    </r>
    <r>
      <rPr>
        <b/>
        <i/>
        <sz val="12"/>
        <color theme="0"/>
        <rFont val="Calibri"/>
        <family val="2"/>
        <scheme val="minor"/>
      </rPr>
      <t>(adapted from the PIEVC High-Level Screening Guide and ISO14091 methodology)</t>
    </r>
  </si>
  <si>
    <t>B: Resilience and Risk</t>
  </si>
  <si>
    <t xml:space="preserve">The CRSA should be led by a project team member who has familiarity and experience with the general process of risk assessments. </t>
  </si>
  <si>
    <t>Further Guidance</t>
  </si>
  <si>
    <t xml:space="preserve">Steps 2, 3 and 4 are completed through one or more workshops with the project team, facilitated by the Project Lead, a qualified Project Consultant, or other party at the discretion of Climate &amp; Environment. </t>
  </si>
  <si>
    <r>
      <t xml:space="preserve">Project complexity determines the level of engagement in the CRSA process. For projects of limited scope and complexity, Step 1 may be done by the Project Lead through a desktop review of available hazard and risk resources (see </t>
    </r>
    <r>
      <rPr>
        <i/>
        <sz val="11"/>
        <color theme="1"/>
        <rFont val="Calibri"/>
        <family val="2"/>
      </rPr>
      <t xml:space="preserve">'Resources' </t>
    </r>
    <r>
      <rPr>
        <sz val="11"/>
        <color theme="1"/>
        <rFont val="Calibri"/>
        <family val="2"/>
      </rPr>
      <t xml:space="preserve">Tab). </t>
    </r>
  </si>
  <si>
    <t>A Workshop format is recommended as it provides team members the opportunity to: 
• Review a range of hazards the project may be exposed to
• Consider impacts of hazards on different components and systems within the project
• Carry out cross-discipline conversations to identify specific project risks 
• Determine level of risk and mitigation efforts acceptable to the design team, owner, and facility users
• Generate project-specific resilience strategies to reduce identified risks to benefit multiple interest-holder objectives</t>
  </si>
  <si>
    <t>D: Climate Risk Screening Assessment Scope</t>
  </si>
  <si>
    <t xml:space="preserve">Thinking about climate risks at the early stages of planning and design helps teams identify low-or no-cost risk mitigation strategies that can safeguard lives and protect public investment in City assets. </t>
  </si>
  <si>
    <r>
      <rPr>
        <sz val="11"/>
        <color theme="1"/>
        <rFont val="Calibri"/>
        <family val="2"/>
        <scheme val="minor"/>
      </rPr>
      <t>The City uses this definition to assess and prioritize climate risks to a project</t>
    </r>
    <r>
      <rPr>
        <sz val="12"/>
        <color theme="1"/>
        <rFont val="Calibri"/>
        <family val="2"/>
        <scheme val="minor"/>
      </rPr>
      <t>:</t>
    </r>
    <r>
      <rPr>
        <sz val="16"/>
        <color theme="1"/>
        <rFont val="Calibri"/>
        <family val="2"/>
        <scheme val="minor"/>
      </rPr>
      <t xml:space="preserve"> </t>
    </r>
    <r>
      <rPr>
        <sz val="14"/>
        <color theme="1"/>
        <rFont val="Calibri"/>
        <family val="2"/>
        <scheme val="minor"/>
      </rPr>
      <t>RISK = Exposure x Consequence x Likelihood</t>
    </r>
  </si>
  <si>
    <r>
      <t xml:space="preserve">Climate Risk Screening Assessment Tool v2 </t>
    </r>
    <r>
      <rPr>
        <b/>
        <sz val="12"/>
        <color theme="0"/>
        <rFont val="Calibri"/>
        <family val="2"/>
        <scheme val="minor"/>
      </rPr>
      <t>(2025)</t>
    </r>
  </si>
  <si>
    <t xml:space="preserve">The CRSA should include the project manager, owner, designers, representatives of occupant business units, and the facility operators. Conduct the assessment with input provided by all participants, using professional judgement and applied expertise. </t>
  </si>
  <si>
    <r>
      <rPr>
        <sz val="11"/>
        <color rgb="FF000000"/>
        <rFont val="Calibri"/>
        <family val="2"/>
      </rPr>
      <t xml:space="preserve">A Summary Report template is provided to the project team to capture the process and outcomes of the CRSA. The Summary Report and this Worksheet are the two components of the submission package for review by Climate &amp; Environment. The Summary Report and Worksheet become part of the Project record and the CRA database (maintained by Climate &amp; Environment).
For additional guidance see: </t>
    </r>
    <r>
      <rPr>
        <sz val="10"/>
        <color rgb="FF7030A0"/>
        <rFont val="Calibri"/>
        <family val="2"/>
      </rPr>
      <t>https://www.calgary.ca/content/dam/www/uep/esm/documents/Climate-Risk-Assessment-Framework-and-Process-Guide.pdf</t>
    </r>
  </si>
  <si>
    <t xml:space="preserve">The assessment scope typically covers all project-related development within the project site. Teams may need to expand the scope beyond the site boundary depending on adjacencies and interrelationships. For example, an assessment may need to consider 3rd party utility connections, transportation networks, or adjacent system dependencies such as monitoring wells or water intakes. </t>
  </si>
  <si>
    <r>
      <t xml:space="preserve">The list of Systems and Components to be considered in the assessment in the </t>
    </r>
    <r>
      <rPr>
        <i/>
        <sz val="11"/>
        <color theme="1"/>
        <rFont val="Calibri"/>
        <family val="2"/>
      </rPr>
      <t>Asset Categories</t>
    </r>
    <r>
      <rPr>
        <sz val="11"/>
        <color theme="1"/>
        <rFont val="Calibri"/>
        <family val="2"/>
      </rPr>
      <t xml:space="preserve"> Tab is not exhaustive and may not apply to all projects; the team may need to adjust the Asset Categories based on project characteristics, criticality, complexity, and timeline. </t>
    </r>
  </si>
  <si>
    <t>Please refer to the ‘Resources’ tab for a list of resources on risk assessment frameworks and training opportunities.</t>
  </si>
  <si>
    <r>
      <t>Worksheet Instructions and Overview (</t>
    </r>
    <r>
      <rPr>
        <b/>
        <i/>
        <sz val="14"/>
        <color theme="0"/>
        <rFont val="Calibri"/>
        <family val="2"/>
        <scheme val="minor"/>
      </rPr>
      <t>*Use 120% for optimized viewing</t>
    </r>
    <r>
      <rPr>
        <b/>
        <sz val="14"/>
        <color theme="0"/>
        <rFont val="Calibri"/>
        <family val="2"/>
        <scheme val="minor"/>
      </rPr>
      <t>)</t>
    </r>
  </si>
  <si>
    <t>A 4-step qualitative risk assessment to understand project hazards and risks and how those risks may change over time due to climate change. Encourages project teams to consider risk mitigation strategies to improve resilience for City buildings, sites, and operations.</t>
  </si>
  <si>
    <t xml:space="preserve">Must be completed for City-owned infrastructure required to undergo a Climate Risk Screening Assessment per the Sustainable Building Policy. May be completed for other projects at the discretion of the Project Team. </t>
  </si>
  <si>
    <t xml:space="preserve">Guides the identification, examination, and prioritization of climate risks, enabling teams to make climate-risk-informed decisions in project planning, design, construction, and operation. Builds aptitude within City teams by generating discussion on climate resilience strategies. </t>
  </si>
  <si>
    <r>
      <t xml:space="preserve">If a CRSA does not provide a sufficient level of analysis for complex or critical projects to fully address climate risk tolerance and resilience, the project must undergo a </t>
    </r>
    <r>
      <rPr>
        <b/>
        <i/>
        <sz val="11"/>
        <color theme="1"/>
        <rFont val="Calibri"/>
        <family val="2"/>
        <scheme val="minor"/>
      </rPr>
      <t>Climate Risk and Resilience Assessment (CRRA)</t>
    </r>
    <r>
      <rPr>
        <sz val="11"/>
        <color theme="1"/>
        <rFont val="Calibri"/>
        <family val="2"/>
        <scheme val="minor"/>
      </rPr>
      <t xml:space="preserve">. Prequalified consultants are available to undertake the work through The City's RFSO. The CRRA Report may be submitted in lieu of this Worksheet to meet the Sustainable Building Policy requirements. 
Please see the </t>
    </r>
    <r>
      <rPr>
        <b/>
        <sz val="11"/>
        <color theme="1"/>
        <rFont val="Calibri"/>
        <family val="2"/>
        <scheme val="minor"/>
      </rPr>
      <t>Climate Risk Assessment Framework and Process Guide</t>
    </r>
    <r>
      <rPr>
        <sz val="11"/>
        <color theme="1"/>
        <rFont val="Calibri"/>
        <family val="2"/>
        <scheme val="minor"/>
      </rPr>
      <t xml:space="preserve"> for further direction. </t>
    </r>
  </si>
  <si>
    <t>From Appendix 1 - Climate Risk Assessment Process Guide: https://www.calgary.ca/content/dam/www/uep/esm/documents/Climate-Risk-Assessment-Framework-and-Process-Guide.pdf</t>
  </si>
  <si>
    <t>11. Has a Climate Risk and Resilience Assessment been completed for the project? (if yes, do not complete this tool)</t>
  </si>
  <si>
    <t>First Name, Last Name, and Designation if applicable</t>
  </si>
  <si>
    <t>Rationale for not including the role in the CRSA</t>
  </si>
  <si>
    <t>How did the role participate in this CRSA?</t>
  </si>
  <si>
    <t>Tolerable Residual Risk - no further action</t>
  </si>
  <si>
    <t>Risk Transfer - Coordinate with Safety</t>
  </si>
  <si>
    <t>None</t>
  </si>
  <si>
    <t>Low, Tolerable</t>
  </si>
  <si>
    <t>Some, Tolerable</t>
  </si>
  <si>
    <t>Some, Not Tolerable</t>
  </si>
  <si>
    <t>Considerable, Not Tolerable</t>
  </si>
  <si>
    <t>High, Non-Tolerable</t>
  </si>
  <si>
    <t>No existing risk controls</t>
  </si>
  <si>
    <t>Not applicable</t>
  </si>
  <si>
    <r>
      <rPr>
        <b/>
        <sz val="11"/>
        <color theme="1"/>
        <rFont val="Calibri"/>
        <family val="2"/>
        <scheme val="minor"/>
      </rPr>
      <t xml:space="preserve">Risk scores 
</t>
    </r>
    <r>
      <rPr>
        <b/>
        <sz val="11"/>
        <color rgb="FF0070C0"/>
        <rFont val="Calibri"/>
        <family val="2"/>
        <scheme val="minor"/>
      </rPr>
      <t>1 to 2: Very Low Risk (blue cell)</t>
    </r>
    <r>
      <rPr>
        <sz val="11"/>
        <color theme="1"/>
        <rFont val="Calibri"/>
        <family val="2"/>
        <scheme val="minor"/>
      </rPr>
      <t xml:space="preserve">
</t>
    </r>
    <r>
      <rPr>
        <b/>
        <sz val="11"/>
        <color rgb="FF00B050"/>
        <rFont val="Calibri"/>
        <family val="2"/>
        <scheme val="minor"/>
      </rPr>
      <t>3-4, 6: Low Risk (green cell)</t>
    </r>
    <r>
      <rPr>
        <sz val="11"/>
        <color theme="1"/>
        <rFont val="Calibri"/>
        <family val="2"/>
        <scheme val="minor"/>
      </rPr>
      <t xml:space="preserve">
5, 7-9: Medium Risk (yellow cell)
</t>
    </r>
    <r>
      <rPr>
        <b/>
        <sz val="11"/>
        <color rgb="FFFF9900"/>
        <rFont val="Calibri"/>
        <family val="2"/>
        <scheme val="minor"/>
      </rPr>
      <t>10-16: High Risk (orange cell)</t>
    </r>
    <r>
      <rPr>
        <sz val="11"/>
        <color theme="1"/>
        <rFont val="Calibri"/>
        <family val="2"/>
        <scheme val="minor"/>
      </rPr>
      <t xml:space="preserve">
</t>
    </r>
    <r>
      <rPr>
        <b/>
        <sz val="11"/>
        <color rgb="FFFF0000"/>
        <rFont val="Calibri"/>
        <family val="2"/>
        <scheme val="minor"/>
      </rPr>
      <t>20-25: Extreme Risk (red cell)</t>
    </r>
  </si>
  <si>
    <t>Climate Risk Screening Assessment Worksheet - version 2 - 2025</t>
  </si>
  <si>
    <t>Step 2A: Identify Infrastructure Assets, Systems, Subsystems, and Components</t>
  </si>
  <si>
    <r>
      <t xml:space="preserve">
Identify the </t>
    </r>
    <r>
      <rPr>
        <b/>
        <sz val="11"/>
        <color rgb="FF000000"/>
        <rFont val="Calibri"/>
        <family val="2"/>
        <scheme val="minor"/>
      </rPr>
      <t>Asset Categories</t>
    </r>
    <r>
      <rPr>
        <sz val="11"/>
        <color rgb="FF000000"/>
        <rFont val="Calibri"/>
        <family val="2"/>
        <scheme val="minor"/>
      </rPr>
      <t xml:space="preserve"> for the Project. This information will be used to identify the Impacts of Climate Hazards and assess the Consequence of those Impacts on the project Assets in Step 2B.
</t>
    </r>
  </si>
  <si>
    <t>Go to Step 2A Asset Categories Tab</t>
  </si>
  <si>
    <r>
      <t xml:space="preserve">In the </t>
    </r>
    <r>
      <rPr>
        <i/>
        <sz val="11"/>
        <color rgb="FF000000"/>
        <rFont val="Calibri"/>
        <family val="2"/>
        <scheme val="minor"/>
      </rPr>
      <t>Step 2A Asset Categories Tab</t>
    </r>
    <r>
      <rPr>
        <sz val="11"/>
        <color rgb="FF000000"/>
        <rFont val="Calibri"/>
        <family val="2"/>
        <scheme val="minor"/>
      </rPr>
      <t xml:space="preserve">, review the Asset Category headings in Row 3 to confirm applicability to the Project. Add any Special Systems in columns I, J, K as needed. Add more Columns (L, M, N, etc.) as needed. </t>
    </r>
  </si>
  <si>
    <r>
      <t xml:space="preserve">Identify each system, subsystem and component for each </t>
    </r>
    <r>
      <rPr>
        <b/>
        <sz val="11"/>
        <color rgb="FF000000"/>
        <rFont val="Calibri"/>
        <family val="2"/>
      </rPr>
      <t xml:space="preserve">Asset Category, </t>
    </r>
    <r>
      <rPr>
        <sz val="11"/>
        <color rgb="FF000000"/>
        <rFont val="Calibri"/>
        <family val="2"/>
      </rPr>
      <t>including envelope, civil, emergency, human, landscape/ecological, mechanical, electrical, structural, and special systems.</t>
    </r>
  </si>
  <si>
    <t xml:space="preserve">Typical Asset Systems, Subsystems and Component for City projects are pre-populated in the Step 2A Asset Categories Tab as a starting point, however, please adjust these as applicable to your Project. </t>
  </si>
  <si>
    <t>The project team can add, remove, or adjust any System, Subsystem, or Component under the Asset Categories as applicable to the Project. For example, the Project may have Special Systems such as Fuel Islands, Wash Bays, or Exterior Monitoring Equipment. These must all be listed and evaluated through the CRSA process.</t>
  </si>
  <si>
    <r>
      <t>This list is not exhaustive but provides example systems, subsystems and components from several project types. Please add, remove, or adjust thse as applicable to the project. (</t>
    </r>
    <r>
      <rPr>
        <i/>
        <sz val="12"/>
        <color rgb="FFFFFFFF"/>
        <rFont val="Calibri"/>
        <family val="2"/>
        <scheme val="minor"/>
      </rPr>
      <t>See Step 2A Instructions</t>
    </r>
    <r>
      <rPr>
        <sz val="12"/>
        <color rgb="FFFFFFFF"/>
        <rFont val="Calibri"/>
        <family val="2"/>
        <scheme val="minor"/>
      </rPr>
      <t>)</t>
    </r>
  </si>
  <si>
    <r>
      <t xml:space="preserve">For each </t>
    </r>
    <r>
      <rPr>
        <b/>
        <sz val="11"/>
        <color rgb="FF000000"/>
        <rFont val="Calibri"/>
        <family val="2"/>
        <scheme val="minor"/>
      </rPr>
      <t>Asset</t>
    </r>
    <r>
      <rPr>
        <sz val="11"/>
        <color rgb="FF000000"/>
        <rFont val="Calibri"/>
        <family val="2"/>
        <scheme val="minor"/>
      </rPr>
      <t xml:space="preserve"> identified in Step 2A, identify the </t>
    </r>
    <r>
      <rPr>
        <b/>
        <sz val="11"/>
        <color rgb="FF000000"/>
        <rFont val="Calibri"/>
        <family val="2"/>
        <scheme val="minor"/>
      </rPr>
      <t>Impact</t>
    </r>
    <r>
      <rPr>
        <sz val="11"/>
        <color rgb="FF000000"/>
        <rFont val="Calibri"/>
        <family val="2"/>
        <scheme val="minor"/>
      </rPr>
      <t xml:space="preserve"> of each </t>
    </r>
    <r>
      <rPr>
        <b/>
        <sz val="11"/>
        <color rgb="FF000000"/>
        <rFont val="Calibri"/>
        <family val="2"/>
        <scheme val="minor"/>
      </rPr>
      <t>Climate</t>
    </r>
    <r>
      <rPr>
        <sz val="11"/>
        <color rgb="FF000000"/>
        <rFont val="Calibri"/>
        <family val="2"/>
        <scheme val="minor"/>
      </rPr>
      <t xml:space="preserve"> </t>
    </r>
    <r>
      <rPr>
        <b/>
        <sz val="11"/>
        <color rgb="FF000000"/>
        <rFont val="Calibri"/>
        <family val="2"/>
        <scheme val="minor"/>
      </rPr>
      <t>Hazard</t>
    </r>
    <r>
      <rPr>
        <sz val="11"/>
        <color rgb="FF000000"/>
        <rFont val="Calibri"/>
        <family val="2"/>
        <scheme val="minor"/>
      </rPr>
      <t xml:space="preserve"> and assess the </t>
    </r>
    <r>
      <rPr>
        <b/>
        <sz val="11"/>
        <color rgb="FF000000"/>
        <rFont val="Calibri"/>
        <family val="2"/>
        <scheme val="minor"/>
      </rPr>
      <t>Consequence</t>
    </r>
    <r>
      <rPr>
        <sz val="11"/>
        <color rgb="FF000000"/>
        <rFont val="Calibri"/>
        <family val="2"/>
        <scheme val="minor"/>
      </rPr>
      <t xml:space="preserve"> of that </t>
    </r>
    <r>
      <rPr>
        <b/>
        <sz val="11"/>
        <color rgb="FF000000"/>
        <rFont val="Calibri"/>
        <family val="2"/>
        <scheme val="minor"/>
      </rPr>
      <t>Impact on the Asset System, Subsystem, or Component.</t>
    </r>
  </si>
  <si>
    <r>
      <t xml:space="preserve">1. Identify </t>
    </r>
    <r>
      <rPr>
        <b/>
        <sz val="11"/>
        <color rgb="FF000000"/>
        <rFont val="Calibri"/>
        <family val="2"/>
        <scheme val="minor"/>
      </rPr>
      <t>Impacts</t>
    </r>
    <r>
      <rPr>
        <sz val="11"/>
        <color rgb="FF000000"/>
        <rFont val="Calibri"/>
        <family val="2"/>
        <scheme val="minor"/>
      </rPr>
      <t xml:space="preserve"> to the Asset Systems, Subsystems, and Components for all </t>
    </r>
    <r>
      <rPr>
        <b/>
        <sz val="11"/>
        <color rgb="FF000000"/>
        <rFont val="Calibri"/>
        <family val="2"/>
        <scheme val="minor"/>
      </rPr>
      <t>Hazards</t>
    </r>
    <r>
      <rPr>
        <sz val="11"/>
        <color rgb="FF000000"/>
        <rFont val="Calibri"/>
        <family val="2"/>
        <scheme val="minor"/>
      </rPr>
      <t xml:space="preserve"> with </t>
    </r>
    <r>
      <rPr>
        <b/>
        <sz val="11"/>
        <color rgb="FF000000"/>
        <rFont val="Calibri"/>
        <family val="2"/>
        <scheme val="minor"/>
      </rPr>
      <t>Exposure = Yes</t>
    </r>
    <r>
      <rPr>
        <sz val="11"/>
        <color rgb="FF000000"/>
        <rFont val="Calibri"/>
        <family val="2"/>
        <scheme val="minor"/>
      </rPr>
      <t xml:space="preserve"> (Row 3) </t>
    </r>
  </si>
  <si>
    <r>
      <t xml:space="preserve">2. Enter an </t>
    </r>
    <r>
      <rPr>
        <b/>
        <sz val="11"/>
        <color rgb="FF000000"/>
        <rFont val="Calibri"/>
        <family val="2"/>
        <scheme val="minor"/>
      </rPr>
      <t>Impact description</t>
    </r>
    <r>
      <rPr>
        <sz val="11"/>
        <color rgb="FF000000"/>
        <rFont val="Calibri"/>
        <family val="2"/>
        <scheme val="minor"/>
      </rPr>
      <t xml:space="preserve"> based on knowledge of existing impacts to City infrastructure, maintenance history, personal experience, and expertise from the project team.</t>
    </r>
  </si>
  <si>
    <t>Consider each Asset System, Subsystem, and Component in isolation and in terms of connected functionality (e.g. roof systems and roof drainage systems).</t>
  </si>
  <si>
    <r>
      <t xml:space="preserve">*Each </t>
    </r>
    <r>
      <rPr>
        <b/>
        <i/>
        <sz val="11"/>
        <color rgb="FF000000"/>
        <rFont val="Calibri"/>
        <family val="2"/>
        <scheme val="minor"/>
      </rPr>
      <t>Asset Category System, Subsystem, Component</t>
    </r>
    <r>
      <rPr>
        <i/>
        <sz val="11"/>
        <color rgb="FF000000"/>
        <rFont val="Calibri"/>
        <family val="2"/>
        <scheme val="minor"/>
      </rPr>
      <t xml:space="preserve"> is autopopulated from Step 2A - please do not alter any content in Column B of the Step 2B Impacts-ConsquencesTab.</t>
    </r>
  </si>
  <si>
    <r>
      <t xml:space="preserve">3. Identify the </t>
    </r>
    <r>
      <rPr>
        <b/>
        <sz val="11"/>
        <color rgb="FF000000"/>
        <rFont val="Calibri"/>
        <family val="2"/>
        <scheme val="minor"/>
      </rPr>
      <t>Consequence(s)</t>
    </r>
    <r>
      <rPr>
        <sz val="11"/>
        <color rgb="FF000000"/>
        <rFont val="Calibri"/>
        <family val="2"/>
        <scheme val="minor"/>
      </rPr>
      <t xml:space="preserve"> of the Impact on the Asset System, Subsystem, or Component.</t>
    </r>
  </si>
  <si>
    <r>
      <t xml:space="preserve">4. Assign a </t>
    </r>
    <r>
      <rPr>
        <b/>
        <sz val="11"/>
        <color rgb="FF000000"/>
        <rFont val="Calibri"/>
        <family val="2"/>
        <scheme val="minor"/>
      </rPr>
      <t xml:space="preserve">Consequence </t>
    </r>
    <r>
      <rPr>
        <sz val="11"/>
        <color rgb="FF000000"/>
        <rFont val="Calibri"/>
        <family val="2"/>
        <scheme val="minor"/>
      </rPr>
      <t xml:space="preserve">Rating of 1 to 5 (dropdown). Consider immediate and long-term impacts; some hazards cause acute or sudden impacts (shocks), while others  contribute chronic impacts (stressors) over time. </t>
    </r>
  </si>
  <si>
    <t xml:space="preserve">Refer to the 'Resources' Tab for hazards mapping and data resources to determine Hazards Impacts. </t>
  </si>
  <si>
    <r>
      <t xml:space="preserve">Where more than one </t>
    </r>
    <r>
      <rPr>
        <b/>
        <sz val="11"/>
        <color rgb="FF000000"/>
        <rFont val="Calibri"/>
        <family val="2"/>
        <scheme val="minor"/>
      </rPr>
      <t>Consequence</t>
    </r>
    <r>
      <rPr>
        <sz val="11"/>
        <color rgb="FF000000"/>
        <rFont val="Calibri"/>
        <family val="2"/>
        <scheme val="minor"/>
      </rPr>
      <t xml:space="preserve"> may occur, only assign a </t>
    </r>
    <r>
      <rPr>
        <b/>
        <sz val="11"/>
        <color rgb="FF000000"/>
        <rFont val="Calibri"/>
        <family val="2"/>
        <scheme val="minor"/>
      </rPr>
      <t>Consequence Rating</t>
    </r>
    <r>
      <rPr>
        <sz val="11"/>
        <color rgb="FF000000"/>
        <rFont val="Calibri"/>
        <family val="2"/>
        <scheme val="minor"/>
      </rPr>
      <t xml:space="preserve"> for the </t>
    </r>
    <r>
      <rPr>
        <b/>
        <i/>
        <sz val="11"/>
        <color rgb="FF000000"/>
        <rFont val="Calibri"/>
        <family val="2"/>
        <scheme val="minor"/>
      </rPr>
      <t>highest Impact</t>
    </r>
    <r>
      <rPr>
        <sz val="11"/>
        <color rgb="FF000000"/>
        <rFont val="Calibri"/>
        <family val="2"/>
        <scheme val="minor"/>
      </rPr>
      <t>.</t>
    </r>
  </si>
  <si>
    <r>
      <t>Consequence Rating is a qualitative assessment based on professional judgment. The Consequence Scale is from the C</t>
    </r>
    <r>
      <rPr>
        <i/>
        <sz val="11"/>
        <color rgb="FF000000"/>
        <rFont val="Calibri"/>
        <family val="2"/>
        <scheme val="minor"/>
      </rPr>
      <t>limate Risk and Resilience Assessment Process</t>
    </r>
    <r>
      <rPr>
        <sz val="11"/>
        <color rgb="FF000000"/>
        <rFont val="Calibri"/>
        <family val="2"/>
        <scheme val="minor"/>
      </rPr>
      <t xml:space="preserve"> (adapted from the PIEVC High Level Screening Guide). 
</t>
    </r>
  </si>
  <si>
    <t>Step 2B: Impact and Consequence Assessment</t>
  </si>
  <si>
    <t xml:space="preserve">See 'Step 2B Instructions' for guidance </t>
  </si>
  <si>
    <r>
      <t xml:space="preserve">Understand how the climate hazard poses risk to the Project over its lifecycle. Review all the Step 3 Time Periods (Baseline, 2050s, 2080s) to see how the Risk changes over time. Most climate hazard Risks will increase over time, with notable exceptions.
</t>
    </r>
    <r>
      <rPr>
        <b/>
        <sz val="11"/>
        <color rgb="FF000000"/>
        <rFont val="Calibri"/>
        <family val="2"/>
        <scheme val="minor"/>
      </rPr>
      <t>Risk = Likelihood x Consequence x Exposure which means as Likelihood increases, so does Risk.</t>
    </r>
  </si>
  <si>
    <r>
      <t xml:space="preserve">Risk Ratings are auto-calculated based on data entered in prior Steps. 
</t>
    </r>
    <r>
      <rPr>
        <i/>
        <sz val="11"/>
        <color rgb="FF000000"/>
        <rFont val="Calibri"/>
        <family val="2"/>
        <scheme val="minor"/>
      </rPr>
      <t>Likelihoods (Step 3 Basline/2050/2080 Risk Tabs - Row 5) are predetermined and will auto-populate, except for any additional indicators added manually.</t>
    </r>
  </si>
  <si>
    <t>Step 3: Likelihood and Risk Assessment - Baseline (1981-2010) climate period</t>
  </si>
  <si>
    <t>1) A Likelihood rating between 1 and 5 will be auto-calculated (beige) for each Hazard. Additional Likelihoods can be populated manually (Column L onwards). See 'Additional Climate Indicators' Tab for Likelihoods.
2) Asset Category names will be filled in automatically from Step 2 - Impacts-Consequences. 
3) Risk Rating values are automatically calculated and colours are assigned based on the risk rating.</t>
  </si>
  <si>
    <t>1) For each hazard column, a Likelihood rating (1-5) will be auto-calculated (beige). Additional likelihoods can be populated manually (column L onwards), see 'Additional Climate Indicators' Tab for Likelihoods.
2) Asset Category names will be filled in automatically from Step 2 - Impacts-Consequences. 
3) Risk Rating values are automatically calculated and colours are assigned based on the risk rating.</t>
  </si>
  <si>
    <t>1) For each hazard column, a Likelihood rating (1-5) will be auto-calculated (beige). Additional Likelihoods can be populated manually (column L onwards), see 'Additional Climate Indicators' Tab for Likelihoods.
2) Asset Category names will be filled in automatically from Step 2 - Impacts-Consequences. 
3) Risk Rating values are automatically calculated and colours are assigned based on the risk rating.</t>
  </si>
  <si>
    <t>Step 4A: Resilience Reporting</t>
  </si>
  <si>
    <r>
      <t xml:space="preserve">In Column S, identify environmental, community, or economic benefits of the resilience strategy. 
</t>
    </r>
    <r>
      <rPr>
        <i/>
        <sz val="11"/>
        <color rgb="FF0070C0"/>
        <rFont val="Calibri"/>
        <family val="2"/>
        <scheme val="minor"/>
      </rPr>
      <t>If applicable, refer to the PABET or TBL Analysis for project alignment with environmental, social, and financial criteria</t>
    </r>
  </si>
  <si>
    <r>
      <t xml:space="preserve">Select the Project Time Horizon: 
0-15 years </t>
    </r>
    <r>
      <rPr>
        <sz val="11"/>
        <rFont val="Calibri"/>
        <family val="2"/>
        <scheme val="minor"/>
      </rPr>
      <t>(e.g. temporary road)</t>
    </r>
    <r>
      <rPr>
        <b/>
        <sz val="11"/>
        <rFont val="Calibri"/>
        <family val="2"/>
        <scheme val="minor"/>
      </rPr>
      <t xml:space="preserve">
15-50 years </t>
    </r>
    <r>
      <rPr>
        <sz val="11"/>
        <rFont val="Calibri"/>
        <family val="2"/>
        <scheme val="minor"/>
      </rPr>
      <t>(e.g. temporary fire hall)</t>
    </r>
    <r>
      <rPr>
        <b/>
        <sz val="11"/>
        <rFont val="Calibri"/>
        <family val="2"/>
        <scheme val="minor"/>
      </rPr>
      <t xml:space="preserve">
50+ years </t>
    </r>
    <r>
      <rPr>
        <sz val="11"/>
        <rFont val="Calibri"/>
        <family val="2"/>
        <scheme val="minor"/>
      </rPr>
      <t>(e.g. new recreation centre)</t>
    </r>
  </si>
  <si>
    <r>
      <rPr>
        <b/>
        <sz val="11"/>
        <rFont val="Calibri"/>
        <family val="2"/>
        <scheme val="minor"/>
      </rPr>
      <t>Determine Level of Complexity:</t>
    </r>
    <r>
      <rPr>
        <sz val="11"/>
        <rFont val="Calibri"/>
        <family val="2"/>
        <scheme val="minor"/>
      </rPr>
      <t xml:space="preserve">
  1. Project Interdependencies (service line operations, interested parties, physical components, site adjacencies)
  2. Number of climate Impacts (reflects The City's risk profile)
  3. Longevity of Consequences and uncertainty (related to time horizon)
</t>
    </r>
    <r>
      <rPr>
        <i/>
        <sz val="11"/>
        <color rgb="FF0070C0"/>
        <rFont val="Calibri"/>
        <family val="2"/>
        <scheme val="minor"/>
      </rPr>
      <t>Example: A new Recreation Facility has interdependencies among operations, occupants, and users of the building for 50+ years</t>
    </r>
  </si>
  <si>
    <r>
      <t>In</t>
    </r>
    <r>
      <rPr>
        <b/>
        <i/>
        <sz val="11"/>
        <color theme="0"/>
        <rFont val="Calibri"/>
        <family val="2"/>
        <scheme val="minor"/>
      </rPr>
      <t xml:space="preserve"> Step 4 Implementation</t>
    </r>
    <r>
      <rPr>
        <b/>
        <sz val="11"/>
        <color theme="0"/>
        <rFont val="Calibri"/>
        <family val="2"/>
        <scheme val="minor"/>
      </rPr>
      <t xml:space="preserve"> </t>
    </r>
    <r>
      <rPr>
        <b/>
        <i/>
        <sz val="11"/>
        <color theme="0"/>
        <rFont val="Calibri"/>
        <family val="2"/>
        <scheme val="minor"/>
      </rPr>
      <t>Tab</t>
    </r>
    <r>
      <rPr>
        <b/>
        <sz val="11"/>
        <color theme="0"/>
        <rFont val="Calibri"/>
        <family val="2"/>
        <scheme val="minor"/>
      </rPr>
      <t xml:space="preserve"> identify the assessed level of Project Complexity in cell B12</t>
    </r>
  </si>
  <si>
    <r>
      <t>In</t>
    </r>
    <r>
      <rPr>
        <b/>
        <i/>
        <sz val="11"/>
        <color theme="0"/>
        <rFont val="Calibri"/>
        <family val="2"/>
        <scheme val="minor"/>
      </rPr>
      <t xml:space="preserve"> Step 4 Implementation Tab</t>
    </r>
    <r>
      <rPr>
        <b/>
        <sz val="11"/>
        <color theme="0"/>
        <rFont val="Calibri"/>
        <family val="2"/>
        <scheme val="minor"/>
      </rPr>
      <t xml:space="preserve"> determine the level to which resilience measures help the project adapt to climate impacts:</t>
    </r>
  </si>
  <si>
    <t>Step 4B: Assess Adaptive Capacity</t>
  </si>
  <si>
    <r>
      <rPr>
        <b/>
        <i/>
        <sz val="12"/>
        <color rgb="FFF2F2F2"/>
        <rFont val="Calibri"/>
        <family val="2"/>
        <scheme val="minor"/>
      </rPr>
      <t>Refer to 'Step 4 - Instructions' and 'Step 5 - Adaptive Capacity' for guidance</t>
    </r>
    <r>
      <rPr>
        <b/>
        <sz val="11"/>
        <color rgb="FFF2F2F2"/>
        <rFont val="Calibri"/>
        <family val="2"/>
        <scheme val="minor"/>
      </rPr>
      <t xml:space="preserve">
(1)</t>
    </r>
    <r>
      <rPr>
        <sz val="11"/>
        <color rgb="FFF2F2F2"/>
        <rFont val="Calibri"/>
        <family val="2"/>
        <scheme val="minor"/>
      </rPr>
      <t xml:space="preserve"> See the Risk, Hazard and Resilience Strategies Summary table below.
</t>
    </r>
    <r>
      <rPr>
        <b/>
        <sz val="11"/>
        <color rgb="FFF2F2F2"/>
        <rFont val="Calibri"/>
        <family val="2"/>
        <scheme val="minor"/>
      </rPr>
      <t>(2)</t>
    </r>
    <r>
      <rPr>
        <sz val="11"/>
        <color rgb="FFF2F2F2"/>
        <rFont val="Calibri"/>
        <family val="2"/>
        <scheme val="minor"/>
      </rPr>
      <t xml:space="preserve"> Complete Columns I - S for each </t>
    </r>
    <r>
      <rPr>
        <b/>
        <sz val="11"/>
        <color rgb="FFF2F2F2"/>
        <rFont val="Calibri"/>
        <family val="2"/>
        <scheme val="minor"/>
      </rPr>
      <t>medium,</t>
    </r>
    <r>
      <rPr>
        <sz val="11"/>
        <color rgb="FFF2F2F2"/>
        <rFont val="Calibri"/>
        <family val="2"/>
        <scheme val="minor"/>
      </rPr>
      <t xml:space="preserve"> </t>
    </r>
    <r>
      <rPr>
        <b/>
        <sz val="11"/>
        <color rgb="FFF2F2F2"/>
        <rFont val="Calibri"/>
        <family val="2"/>
        <scheme val="minor"/>
      </rPr>
      <t xml:space="preserve">high, extreme </t>
    </r>
    <r>
      <rPr>
        <sz val="11"/>
        <color rgb="FFF2F2F2"/>
        <rFont val="Calibri"/>
        <family val="2"/>
        <scheme val="minor"/>
      </rPr>
      <t xml:space="preserve">risk identified
*Select the </t>
    </r>
    <r>
      <rPr>
        <b/>
        <sz val="11"/>
        <color rgb="FFF2F2F2"/>
        <rFont val="Calibri"/>
        <family val="2"/>
        <scheme val="minor"/>
      </rPr>
      <t>Hazard</t>
    </r>
    <r>
      <rPr>
        <sz val="11"/>
        <color rgb="FFF2F2F2"/>
        <rFont val="Calibri"/>
        <family val="2"/>
        <scheme val="minor"/>
      </rPr>
      <t xml:space="preserve">, </t>
    </r>
    <r>
      <rPr>
        <b/>
        <sz val="11"/>
        <color rgb="FFF2F2F2"/>
        <rFont val="Calibri"/>
        <family val="2"/>
        <scheme val="minor"/>
      </rPr>
      <t>Risk Level</t>
    </r>
    <r>
      <rPr>
        <sz val="11"/>
        <color rgb="FFF2F2F2"/>
        <rFont val="Calibri"/>
        <family val="2"/>
        <scheme val="minor"/>
      </rPr>
      <t xml:space="preserve">, and </t>
    </r>
    <r>
      <rPr>
        <b/>
        <sz val="11"/>
        <color rgb="FFF2F2F2"/>
        <rFont val="Calibri"/>
        <family val="2"/>
        <scheme val="minor"/>
      </rPr>
      <t>Status</t>
    </r>
    <r>
      <rPr>
        <sz val="11"/>
        <color rgb="FFF2F2F2"/>
        <rFont val="Calibri"/>
        <family val="2"/>
        <scheme val="minor"/>
      </rPr>
      <t xml:space="preserve"> from the dopdown menus provided
*Select</t>
    </r>
    <r>
      <rPr>
        <b/>
        <sz val="11"/>
        <color rgb="FFF2F2F2"/>
        <rFont val="Calibri"/>
        <family val="2"/>
        <scheme val="minor"/>
      </rPr>
      <t xml:space="preserve"> Resilience Strategies</t>
    </r>
    <r>
      <rPr>
        <sz val="11"/>
        <color rgb="FFF2F2F2"/>
        <rFont val="Calibri"/>
        <family val="2"/>
        <scheme val="minor"/>
      </rPr>
      <t xml:space="preserve"> from the dropdown OR remove data validation for the cell and enter a unique strategy at your discretion
*Select </t>
    </r>
    <r>
      <rPr>
        <b/>
        <sz val="11"/>
        <color rgb="FFF2F2F2"/>
        <rFont val="Calibri"/>
        <family val="2"/>
        <scheme val="minor"/>
      </rPr>
      <t>Existing Risk Controls</t>
    </r>
    <r>
      <rPr>
        <sz val="11"/>
        <color rgb="FFF2F2F2"/>
        <rFont val="Calibri"/>
        <family val="2"/>
        <scheme val="minor"/>
      </rPr>
      <t xml:space="preserve"> from the dropdown menu
*Select the level of </t>
    </r>
    <r>
      <rPr>
        <b/>
        <sz val="11"/>
        <color rgb="FFF2F2F2"/>
        <rFont val="Calibri"/>
        <family val="2"/>
        <scheme val="minor"/>
      </rPr>
      <t>Adaptive Capacity</t>
    </r>
    <r>
      <rPr>
        <sz val="11"/>
        <color rgb="FFF2F2F2"/>
        <rFont val="Calibri"/>
        <family val="2"/>
        <scheme val="minor"/>
      </rPr>
      <t xml:space="preserve"> from the dropdown menu</t>
    </r>
  </si>
  <si>
    <t>Residual Risk (risk remaining after implementing resilience strategies) (dropdown)</t>
  </si>
  <si>
    <t>Assessment of climate hazard risk benefits from environmental, economic, and social/community perspectives</t>
  </si>
  <si>
    <t>Resilience Implementation Plan</t>
  </si>
  <si>
    <t>Step 4: Resilience Reporting</t>
  </si>
  <si>
    <r>
      <rPr>
        <b/>
        <sz val="11"/>
        <color theme="0" tint="-4.9989318521683403E-2"/>
        <rFont val="Calibri"/>
        <family val="2"/>
        <scheme val="minor"/>
      </rPr>
      <t xml:space="preserve">
Table: Risk Summary</t>
    </r>
    <r>
      <rPr>
        <sz val="11"/>
        <color theme="0" tint="-4.9989318521683403E-2"/>
        <rFont val="Calibri"/>
        <family val="2"/>
        <scheme val="minor"/>
      </rPr>
      <t xml:space="preserve">
The following risk and hazard information has been identified in Steps 1 to 3:
</t>
    </r>
  </si>
  <si>
    <t>Determine the overall Project Complexity (Level of Complexity x Project Lifespan)</t>
  </si>
  <si>
    <t>15-50</t>
  </si>
  <si>
    <t>50-100+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</si>
</sst>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font>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scheme val="minor"/>
    </font>
    <font>
      <i/>
      <sz val="11"/>
      <color theme="1"/>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b/>
      <sz val="14"/>
      <color theme="0"/>
      <name val="Calibri"/>
      <family val="2"/>
      <scheme val="minor"/>
    </font>
    <font>
      <sz val="11"/>
      <color theme="0" tint="-0.499984740745262"/>
      <name val="Calibri"/>
      <family val="2"/>
      <scheme val="minor"/>
    </font>
    <font>
      <b/>
      <sz val="12"/>
      <color theme="0"/>
      <name val="Calibri"/>
      <family val="2"/>
      <scheme val="minor"/>
    </font>
    <font>
      <b/>
      <sz val="14"/>
      <name val="Calibri"/>
      <family val="2"/>
      <scheme val="minor"/>
    </font>
    <font>
      <sz val="11"/>
      <name val="Calibri"/>
      <family val="2"/>
    </font>
    <font>
      <b/>
      <sz val="11"/>
      <color theme="2" tint="-9.9978637043366805E-2"/>
      <name val="Calibri"/>
      <family val="2"/>
      <scheme val="minor"/>
    </font>
    <font>
      <sz val="11"/>
      <color theme="2" tint="-9.9978637043366805E-2"/>
      <name val="Calibri"/>
      <family val="2"/>
      <scheme val="minor"/>
    </font>
    <font>
      <b/>
      <sz val="14"/>
      <color theme="0" tint="-4.9989318521683403E-2"/>
      <name val="Calibri"/>
      <family val="2"/>
      <scheme val="minor"/>
    </font>
    <font>
      <b/>
      <sz val="12"/>
      <color theme="0" tint="-4.9989318521683403E-2"/>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sz val="16"/>
      <color theme="1"/>
      <name val="Calibri"/>
      <family val="2"/>
      <scheme val="minor"/>
    </font>
    <font>
      <i/>
      <sz val="10"/>
      <color theme="1"/>
      <name val="Calibri"/>
      <family val="2"/>
      <scheme val="minor"/>
    </font>
    <font>
      <i/>
      <sz val="9"/>
      <color theme="1"/>
      <name val="Calibri"/>
      <family val="2"/>
      <scheme val="minor"/>
    </font>
    <font>
      <b/>
      <sz val="24"/>
      <color theme="0"/>
      <name val="Calibri"/>
      <family val="2"/>
      <scheme val="minor"/>
    </font>
    <font>
      <i/>
      <sz val="11"/>
      <color theme="0"/>
      <name val="Calibri"/>
      <family val="2"/>
      <scheme val="minor"/>
    </font>
    <font>
      <b/>
      <sz val="10"/>
      <color rgb="FFFFFFFF"/>
      <name val="Arial"/>
      <family val="2"/>
    </font>
    <font>
      <sz val="10"/>
      <color rgb="FF4B4F55"/>
      <name val="Arial"/>
      <family val="2"/>
    </font>
    <font>
      <sz val="8"/>
      <color rgb="FF4B4F55"/>
      <name val="Arial"/>
      <family val="2"/>
    </font>
    <font>
      <b/>
      <sz val="11"/>
      <color theme="0" tint="-0.499984740745262"/>
      <name val="Calibri"/>
      <family val="2"/>
      <scheme val="minor"/>
    </font>
    <font>
      <sz val="11"/>
      <color rgb="FF000000"/>
      <name val="Calibri"/>
      <family val="2"/>
      <scheme val="minor"/>
    </font>
    <font>
      <sz val="11"/>
      <color rgb="FF4B4F55"/>
      <name val="Arial"/>
      <family val="2"/>
    </font>
    <font>
      <b/>
      <sz val="12"/>
      <color rgb="FF4B4F55"/>
      <name val="Arial"/>
      <family val="2"/>
    </font>
    <font>
      <b/>
      <sz val="11"/>
      <color rgb="FFFFFFFF"/>
      <name val="Arial"/>
      <family val="2"/>
    </font>
    <font>
      <sz val="7"/>
      <color rgb="FF4B4F55"/>
      <name val="Times New Roman"/>
      <family val="1"/>
    </font>
    <font>
      <vertAlign val="superscript"/>
      <sz val="11"/>
      <color rgb="FF4B4F55"/>
      <name val="Arial"/>
      <family val="2"/>
    </font>
    <font>
      <sz val="11"/>
      <color rgb="FF4B4F55"/>
      <name val="Arial"/>
      <family val="1"/>
    </font>
    <font>
      <sz val="11"/>
      <color rgb="FF000000"/>
      <name val="Calibri"/>
      <family val="2"/>
      <scheme val="minor"/>
    </font>
    <font>
      <i/>
      <sz val="11"/>
      <color rgb="FF000000"/>
      <name val="Calibri"/>
      <family val="2"/>
      <scheme val="minor"/>
    </font>
    <font>
      <sz val="11"/>
      <color rgb="FF000000"/>
      <name val="Calibri"/>
      <family val="2"/>
    </font>
    <font>
      <sz val="11"/>
      <color rgb="FFD0CECE"/>
      <name val="Calibri"/>
      <family val="2"/>
      <scheme val="minor"/>
    </font>
    <font>
      <b/>
      <sz val="11"/>
      <color rgb="FFFFFFFF"/>
      <name val="Calibri"/>
      <family val="2"/>
      <scheme val="minor"/>
    </font>
    <font>
      <sz val="11"/>
      <color theme="2" tint="-9.9978637043366805E-2"/>
      <name val="Calibri"/>
      <family val="2"/>
      <scheme val="minor"/>
    </font>
    <font>
      <b/>
      <sz val="11"/>
      <color rgb="FF000000"/>
      <name val="Calibri"/>
      <family val="2"/>
      <scheme val="minor"/>
    </font>
    <font>
      <b/>
      <sz val="11"/>
      <color rgb="FF000000"/>
      <name val="Calibri"/>
      <family val="2"/>
    </font>
    <font>
      <sz val="11"/>
      <color rgb="FFF2F2F2"/>
      <name val="Calibri"/>
      <family val="2"/>
      <scheme val="minor"/>
    </font>
    <font>
      <b/>
      <sz val="14"/>
      <color rgb="FFFFFFFF"/>
      <name val="Calibri"/>
      <family val="2"/>
      <scheme val="minor"/>
    </font>
    <font>
      <b/>
      <sz val="11"/>
      <color rgb="FFF2F2F2"/>
      <name val="Calibri"/>
      <family val="2"/>
      <scheme val="minor"/>
    </font>
    <font>
      <b/>
      <i/>
      <sz val="11"/>
      <color rgb="FF000000"/>
      <name val="Calibri"/>
      <family val="2"/>
    </font>
    <font>
      <sz val="11"/>
      <color rgb="FF242424"/>
      <name val="Aptos Narrow"/>
      <family val="2"/>
    </font>
    <font>
      <b/>
      <sz val="16"/>
      <color theme="0" tint="-4.9989318521683403E-2"/>
      <name val="Calibri"/>
      <family val="2"/>
      <scheme val="minor"/>
    </font>
    <font>
      <sz val="12"/>
      <color theme="0" tint="-4.9989318521683403E-2"/>
      <name val="Calibri"/>
      <family val="2"/>
      <scheme val="minor"/>
    </font>
    <font>
      <sz val="11"/>
      <color rgb="FF4B4F55"/>
      <name val="Arial"/>
      <family val="2"/>
    </font>
    <font>
      <i/>
      <sz val="11"/>
      <color rgb="FF4B4F55"/>
      <name val="Arial"/>
      <family val="2"/>
    </font>
    <font>
      <sz val="11"/>
      <color theme="1"/>
      <name val="Arial"/>
      <family val="2"/>
    </font>
    <font>
      <sz val="11"/>
      <color theme="1"/>
      <name val="Arial"/>
      <family val="2"/>
    </font>
    <font>
      <sz val="8"/>
      <name val="Calibri"/>
      <family val="2"/>
      <scheme val="minor"/>
    </font>
    <font>
      <sz val="12"/>
      <color theme="1"/>
      <name val="Calibri"/>
      <family val="2"/>
      <scheme val="minor"/>
    </font>
    <font>
      <sz val="14"/>
      <color theme="1"/>
      <name val="Calibri"/>
      <family val="2"/>
      <scheme val="minor"/>
    </font>
    <font>
      <b/>
      <sz val="16"/>
      <color theme="0"/>
      <name val="Calibri"/>
      <family val="2"/>
      <scheme val="minor"/>
    </font>
    <font>
      <sz val="12"/>
      <color theme="0"/>
      <name val="Calibri"/>
      <family val="2"/>
      <scheme val="minor"/>
    </font>
    <font>
      <b/>
      <i/>
      <sz val="11"/>
      <color rgb="FFF2F2F2"/>
      <name val="Calibri"/>
      <family val="2"/>
      <scheme val="minor"/>
    </font>
    <font>
      <b/>
      <i/>
      <sz val="12"/>
      <color theme="0" tint="-4.9989318521683403E-2"/>
      <name val="Calibri"/>
      <family val="2"/>
      <scheme val="minor"/>
    </font>
    <font>
      <b/>
      <i/>
      <sz val="12"/>
      <color rgb="FFF2F2F2"/>
      <name val="Calibri"/>
      <family val="2"/>
      <scheme val="minor"/>
    </font>
    <font>
      <sz val="12"/>
      <color rgb="FFFFFFFF"/>
      <name val="Calibri"/>
      <family val="2"/>
      <scheme val="minor"/>
    </font>
    <font>
      <i/>
      <sz val="11"/>
      <name val="Calibri"/>
      <family val="2"/>
      <scheme val="minor"/>
    </font>
    <font>
      <b/>
      <i/>
      <sz val="11"/>
      <color theme="1"/>
      <name val="Calibri"/>
      <family val="2"/>
      <scheme val="minor"/>
    </font>
    <font>
      <b/>
      <i/>
      <sz val="11"/>
      <color theme="0"/>
      <name val="Calibri"/>
      <family val="2"/>
      <scheme val="minor"/>
    </font>
    <font>
      <b/>
      <i/>
      <sz val="11"/>
      <name val="Calibri"/>
      <family val="2"/>
      <scheme val="minor"/>
    </font>
    <font>
      <b/>
      <i/>
      <sz val="11"/>
      <color rgb="FF000000"/>
      <name val="Calibri"/>
      <family val="2"/>
      <scheme val="minor"/>
    </font>
    <font>
      <i/>
      <sz val="11"/>
      <color theme="8" tint="-0.249977111117893"/>
      <name val="Calibri"/>
      <family val="2"/>
      <scheme val="minor"/>
    </font>
    <font>
      <i/>
      <sz val="11"/>
      <color rgb="FFFFFF00"/>
      <name val="Calibri"/>
      <family val="2"/>
      <scheme val="minor"/>
    </font>
    <font>
      <sz val="11"/>
      <color rgb="FFC00000"/>
      <name val="Calibri"/>
      <family val="2"/>
      <scheme val="minor"/>
    </font>
    <font>
      <b/>
      <sz val="11"/>
      <color rgb="FFC00000"/>
      <name val="Calibri"/>
      <family val="2"/>
      <scheme val="minor"/>
    </font>
    <font>
      <b/>
      <i/>
      <sz val="11"/>
      <color theme="8" tint="-0.249977111117893"/>
      <name val="Calibri"/>
      <family val="2"/>
      <scheme val="minor"/>
    </font>
    <font>
      <b/>
      <sz val="10"/>
      <color theme="0"/>
      <name val="Arial"/>
      <family val="2"/>
    </font>
    <font>
      <sz val="10"/>
      <color theme="0"/>
      <name val="Arial"/>
      <family val="2"/>
    </font>
    <font>
      <b/>
      <sz val="11"/>
      <color rgb="FFFF0000"/>
      <name val="Calibri"/>
      <family val="2"/>
      <scheme val="minor"/>
    </font>
    <font>
      <sz val="11"/>
      <color rgb="FF242424"/>
      <name val="Calibri"/>
      <family val="2"/>
      <scheme val="minor"/>
    </font>
    <font>
      <b/>
      <i/>
      <sz val="11"/>
      <color rgb="FF242424"/>
      <name val="Calibri"/>
      <family val="2"/>
      <scheme val="minor"/>
    </font>
    <font>
      <i/>
      <sz val="11"/>
      <color rgb="FF0070C0"/>
      <name val="Calibri"/>
      <family val="2"/>
    </font>
    <font>
      <sz val="11"/>
      <color rgb="FF0070C0"/>
      <name val="Calibri"/>
      <family val="2"/>
      <scheme val="minor"/>
    </font>
    <font>
      <b/>
      <sz val="11"/>
      <color rgb="FF0070C0"/>
      <name val="Calibri"/>
      <family val="2"/>
      <scheme val="minor"/>
    </font>
    <font>
      <b/>
      <sz val="11"/>
      <color rgb="FF00B050"/>
      <name val="Calibri"/>
      <family val="2"/>
      <scheme val="minor"/>
    </font>
    <font>
      <b/>
      <sz val="11"/>
      <color rgb="FFFF9900"/>
      <name val="Calibri"/>
      <family val="2"/>
      <scheme val="minor"/>
    </font>
    <font>
      <b/>
      <i/>
      <sz val="12"/>
      <color rgb="FF242424"/>
      <name val="Aptos Narrow"/>
      <family val="2"/>
    </font>
    <font>
      <i/>
      <sz val="11"/>
      <color rgb="FF0070C0"/>
      <name val="Calibri"/>
      <family val="2"/>
      <scheme val="minor"/>
    </font>
    <font>
      <b/>
      <i/>
      <sz val="11"/>
      <color rgb="FFFFFF66"/>
      <name val="Calibri"/>
      <family val="2"/>
      <scheme val="minor"/>
    </font>
    <font>
      <b/>
      <i/>
      <sz val="16"/>
      <color theme="1"/>
      <name val="Calibri"/>
      <family val="2"/>
      <scheme val="minor"/>
    </font>
    <font>
      <b/>
      <sz val="18"/>
      <color theme="0"/>
      <name val="Calibri"/>
      <family val="2"/>
      <scheme val="minor"/>
    </font>
    <font>
      <b/>
      <i/>
      <sz val="12"/>
      <color theme="0"/>
      <name val="Calibri"/>
      <family val="2"/>
      <scheme val="minor"/>
    </font>
    <font>
      <b/>
      <sz val="12"/>
      <color theme="0"/>
      <name val="Calibri"/>
      <family val="2"/>
    </font>
    <font>
      <i/>
      <sz val="11"/>
      <color theme="1"/>
      <name val="Calibri"/>
      <family val="2"/>
    </font>
    <font>
      <sz val="10"/>
      <color rgb="FF7030A0"/>
      <name val="Calibri"/>
      <family val="2"/>
    </font>
    <font>
      <b/>
      <i/>
      <sz val="14"/>
      <color theme="0"/>
      <name val="Calibri"/>
      <family val="2"/>
      <scheme val="minor"/>
    </font>
    <font>
      <i/>
      <sz val="12"/>
      <color rgb="FFFFFFFF"/>
      <name val="Calibri"/>
      <family val="2"/>
      <scheme val="minor"/>
    </font>
    <font>
      <i/>
      <sz val="11"/>
      <color rgb="FF000000"/>
      <name val="Calibri"/>
      <family val="2"/>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4"/>
      </patternFill>
    </fill>
    <fill>
      <patternFill patternType="solid">
        <fgColor rgb="FFC8102E"/>
        <bgColor indexed="64"/>
      </patternFill>
    </fill>
    <fill>
      <patternFill patternType="solid">
        <fgColor rgb="FF4B4F55"/>
        <bgColor theme="4"/>
      </patternFill>
    </fill>
    <fill>
      <patternFill patternType="solid">
        <fgColor rgb="FF4B4F5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C00000"/>
        <bgColor indexed="64"/>
      </patternFill>
    </fill>
    <fill>
      <patternFill patternType="solid">
        <fgColor rgb="FFF2F2F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1" tint="0.34998626667073579"/>
        <bgColor indexed="64"/>
      </patternFill>
    </fill>
    <fill>
      <patternFill patternType="solid">
        <fgColor rgb="FF00B0F0"/>
        <bgColor indexed="64"/>
      </patternFill>
    </fill>
    <fill>
      <patternFill patternType="solid">
        <fgColor theme="1" tint="0.499984740745262"/>
        <bgColor indexed="64"/>
      </patternFill>
    </fill>
  </fills>
  <borders count="9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ck">
        <color indexed="64"/>
      </bottom>
      <diagonal/>
    </border>
    <border>
      <left style="thick">
        <color indexed="64"/>
      </left>
      <right style="medium">
        <color indexed="64"/>
      </right>
      <top/>
      <bottom style="thick">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style="thin">
        <color indexed="64"/>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style="thick">
        <color indexed="64"/>
      </right>
      <top/>
      <bottom style="thick">
        <color indexed="64"/>
      </bottom>
      <diagonal/>
    </border>
    <border>
      <left style="medium">
        <color indexed="64"/>
      </left>
      <right style="thick">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450">
    <xf numFmtId="0" fontId="0" fillId="0" borderId="0" xfId="0"/>
    <xf numFmtId="49" fontId="0" fillId="0" borderId="0" xfId="0" applyNumberFormat="1"/>
    <xf numFmtId="0" fontId="0" fillId="0" borderId="0" xfId="0" applyAlignment="1">
      <alignment horizontal="left"/>
    </xf>
    <xf numFmtId="0" fontId="8" fillId="3" borderId="0" xfId="0" applyFont="1" applyFill="1" applyAlignment="1">
      <alignment horizontal="left" vertical="top" wrapText="1"/>
    </xf>
    <xf numFmtId="0" fontId="3" fillId="3" borderId="0" xfId="0" applyFont="1" applyFill="1" applyAlignment="1">
      <alignment horizontal="center" vertical="top" wrapText="1"/>
    </xf>
    <xf numFmtId="0" fontId="0" fillId="3" borderId="0" xfId="0" applyFill="1"/>
    <xf numFmtId="0" fontId="3" fillId="3" borderId="0" xfId="0" applyFont="1" applyFill="1"/>
    <xf numFmtId="0" fontId="11" fillId="3" borderId="0" xfId="0" applyFont="1" applyFill="1" applyAlignment="1">
      <alignment horizontal="left" vertical="top" wrapText="1"/>
    </xf>
    <xf numFmtId="0" fontId="3" fillId="3" borderId="0" xfId="0" applyFont="1" applyFill="1" applyAlignment="1">
      <alignment wrapText="1"/>
    </xf>
    <xf numFmtId="0" fontId="13" fillId="3" borderId="0" xfId="0" applyFont="1" applyFill="1" applyAlignment="1">
      <alignment wrapText="1"/>
    </xf>
    <xf numFmtId="0" fontId="0" fillId="3" borderId="29" xfId="0" applyFill="1" applyBorder="1" applyAlignment="1">
      <alignment wrapText="1"/>
    </xf>
    <xf numFmtId="0" fontId="0" fillId="3" borderId="0" xfId="0" applyFill="1" applyAlignment="1">
      <alignment wrapText="1"/>
    </xf>
    <xf numFmtId="0" fontId="0" fillId="3" borderId="0" xfId="0" applyFill="1" applyAlignment="1">
      <alignment horizontal="left" vertical="top"/>
    </xf>
    <xf numFmtId="0" fontId="0" fillId="3" borderId="0" xfId="0" applyFill="1" applyAlignment="1">
      <alignment horizontal="left" vertical="top" wrapText="1"/>
    </xf>
    <xf numFmtId="0" fontId="7" fillId="3" borderId="0" xfId="0" applyFont="1" applyFill="1"/>
    <xf numFmtId="0" fontId="6" fillId="3" borderId="0" xfId="0" applyFont="1" applyFill="1" applyAlignment="1">
      <alignment wrapText="1"/>
    </xf>
    <xf numFmtId="0" fontId="6" fillId="3" borderId="0" xfId="0" applyFont="1" applyFill="1"/>
    <xf numFmtId="0" fontId="2" fillId="3" borderId="0" xfId="1" applyFill="1"/>
    <xf numFmtId="0" fontId="5" fillId="3" borderId="0" xfId="0" applyFont="1" applyFill="1"/>
    <xf numFmtId="0" fontId="0" fillId="3" borderId="21" xfId="0" applyFill="1" applyBorder="1"/>
    <xf numFmtId="0" fontId="3" fillId="3" borderId="0" xfId="0" applyFont="1" applyFill="1" applyAlignment="1">
      <alignment horizontal="left" vertical="top" wrapText="1"/>
    </xf>
    <xf numFmtId="0" fontId="4" fillId="3" borderId="0" xfId="0" applyFont="1" applyFill="1" applyAlignment="1">
      <alignment horizontal="left" vertical="top" wrapText="1"/>
    </xf>
    <xf numFmtId="0" fontId="10" fillId="3" borderId="0" xfId="0" applyFont="1" applyFill="1" applyAlignment="1">
      <alignment horizontal="left" vertical="top" wrapText="1"/>
    </xf>
    <xf numFmtId="0" fontId="3" fillId="2" borderId="9" xfId="0" applyFont="1" applyFill="1" applyBorder="1" applyAlignment="1">
      <alignment horizontal="left" vertical="top" wrapText="1"/>
    </xf>
    <xf numFmtId="0" fontId="4" fillId="3" borderId="29" xfId="0" applyFont="1" applyFill="1" applyBorder="1" applyAlignment="1">
      <alignment vertical="top" wrapText="1"/>
    </xf>
    <xf numFmtId="0" fontId="12" fillId="3" borderId="0" xfId="0" applyFont="1" applyFill="1" applyAlignment="1">
      <alignment horizontal="center" wrapText="1"/>
    </xf>
    <xf numFmtId="0" fontId="3" fillId="3" borderId="0" xfId="0" applyFont="1" applyFill="1" applyAlignment="1">
      <alignment horizontal="left" wrapText="1"/>
    </xf>
    <xf numFmtId="0" fontId="6" fillId="3" borderId="0" xfId="0" applyFont="1" applyFill="1" applyAlignment="1">
      <alignment horizontal="left" vertical="top"/>
    </xf>
    <xf numFmtId="0" fontId="3" fillId="3" borderId="28" xfId="0" applyFont="1" applyFill="1" applyBorder="1" applyAlignment="1">
      <alignment horizontal="center" vertical="top" wrapText="1"/>
    </xf>
    <xf numFmtId="0" fontId="22" fillId="3" borderId="0" xfId="0" applyFont="1" applyFill="1" applyAlignment="1">
      <alignment horizontal="right"/>
    </xf>
    <xf numFmtId="0" fontId="14" fillId="3" borderId="0" xfId="0" applyFont="1" applyFill="1" applyAlignment="1">
      <alignment wrapText="1"/>
    </xf>
    <xf numFmtId="0" fontId="3" fillId="3" borderId="10" xfId="0" applyFont="1" applyFill="1" applyBorder="1" applyAlignment="1" applyProtection="1">
      <alignment horizontal="left" vertical="top" wrapText="1"/>
      <protection locked="0"/>
    </xf>
    <xf numFmtId="0" fontId="6" fillId="3" borderId="12" xfId="0" applyFont="1" applyFill="1" applyBorder="1" applyProtection="1">
      <protection locked="0"/>
    </xf>
    <xf numFmtId="0" fontId="0" fillId="3" borderId="13" xfId="0" applyFill="1" applyBorder="1" applyProtection="1">
      <protection locked="0"/>
    </xf>
    <xf numFmtId="0" fontId="6" fillId="3" borderId="14" xfId="0" applyFont="1" applyFill="1" applyBorder="1" applyProtection="1">
      <protection locked="0"/>
    </xf>
    <xf numFmtId="0" fontId="0" fillId="3" borderId="15" xfId="0" applyFill="1" applyBorder="1" applyProtection="1">
      <protection locked="0"/>
    </xf>
    <xf numFmtId="0" fontId="3" fillId="3" borderId="40" xfId="0" applyFont="1" applyFill="1" applyBorder="1" applyAlignment="1" applyProtection="1">
      <alignment horizontal="left" vertical="top" wrapText="1"/>
      <protection locked="0"/>
    </xf>
    <xf numFmtId="0" fontId="3" fillId="3" borderId="30" xfId="0" applyFont="1" applyFill="1" applyBorder="1" applyAlignment="1" applyProtection="1">
      <alignment horizontal="left" vertical="top"/>
      <protection locked="0"/>
    </xf>
    <xf numFmtId="0" fontId="3" fillId="3" borderId="27" xfId="0" applyFont="1" applyFill="1" applyBorder="1" applyAlignment="1" applyProtection="1">
      <alignment horizontal="left" vertical="top"/>
      <protection locked="0"/>
    </xf>
    <xf numFmtId="0" fontId="3" fillId="3" borderId="9" xfId="0" applyFont="1" applyFill="1" applyBorder="1" applyAlignment="1" applyProtection="1">
      <alignment horizontal="left" vertical="top"/>
      <protection locked="0"/>
    </xf>
    <xf numFmtId="0" fontId="3" fillId="3" borderId="13" xfId="0" applyFont="1" applyFill="1" applyBorder="1" applyAlignment="1" applyProtection="1">
      <alignment horizontal="left" vertical="top"/>
      <protection locked="0"/>
    </xf>
    <xf numFmtId="0" fontId="3" fillId="3" borderId="38" xfId="0" applyFont="1" applyFill="1" applyBorder="1" applyAlignment="1" applyProtection="1">
      <alignment horizontal="left" vertical="top"/>
      <protection locked="0"/>
    </xf>
    <xf numFmtId="0" fontId="3" fillId="3" borderId="4" xfId="0" applyFont="1" applyFill="1" applyBorder="1" applyAlignment="1" applyProtection="1">
      <alignment horizontal="left" vertical="top" wrapText="1"/>
      <protection locked="0"/>
    </xf>
    <xf numFmtId="0" fontId="0" fillId="3" borderId="0" xfId="0" applyFill="1" applyAlignment="1" applyProtection="1">
      <alignment horizontal="left" vertical="top"/>
      <protection locked="0"/>
    </xf>
    <xf numFmtId="0" fontId="2" fillId="3" borderId="28" xfId="1" applyFill="1" applyBorder="1" applyProtection="1">
      <protection locked="0"/>
    </xf>
    <xf numFmtId="0" fontId="2" fillId="3" borderId="29" xfId="1" applyFill="1" applyBorder="1" applyProtection="1">
      <protection locked="0"/>
    </xf>
    <xf numFmtId="0" fontId="2" fillId="3" borderId="29" xfId="1" applyFill="1" applyBorder="1" applyAlignment="1" applyProtection="1">
      <alignment wrapText="1"/>
      <protection locked="0"/>
    </xf>
    <xf numFmtId="0" fontId="2" fillId="3" borderId="0" xfId="1" applyFill="1" applyBorder="1" applyAlignment="1" applyProtection="1">
      <alignment wrapText="1"/>
      <protection locked="0"/>
    </xf>
    <xf numFmtId="0" fontId="3" fillId="2" borderId="9" xfId="0" applyFont="1" applyFill="1" applyBorder="1" applyAlignment="1" applyProtection="1">
      <alignment horizontal="left" vertical="top" wrapText="1"/>
      <protection locked="0"/>
    </xf>
    <xf numFmtId="0" fontId="3" fillId="2" borderId="39" xfId="0" applyFont="1" applyFill="1" applyBorder="1" applyAlignment="1" applyProtection="1">
      <alignment horizontal="left" vertical="top" wrapText="1"/>
      <protection locked="0"/>
    </xf>
    <xf numFmtId="0" fontId="3" fillId="3" borderId="12" xfId="0" applyFont="1" applyFill="1" applyBorder="1" applyAlignment="1" applyProtection="1">
      <alignment horizontal="left" vertical="top" wrapText="1"/>
      <protection locked="0"/>
    </xf>
    <xf numFmtId="0" fontId="16" fillId="3" borderId="0" xfId="0" applyFont="1" applyFill="1" applyAlignment="1">
      <alignment horizontal="center" vertical="top" wrapText="1"/>
    </xf>
    <xf numFmtId="0" fontId="18" fillId="3" borderId="0" xfId="0" applyFont="1" applyFill="1" applyAlignment="1">
      <alignment horizontal="center" vertical="top" wrapText="1"/>
    </xf>
    <xf numFmtId="0" fontId="18" fillId="3" borderId="0" xfId="0" applyFont="1" applyFill="1" applyAlignment="1">
      <alignment horizontal="center" vertical="center" wrapText="1"/>
    </xf>
    <xf numFmtId="0" fontId="19" fillId="3" borderId="0" xfId="0" applyFont="1" applyFill="1" applyAlignment="1">
      <alignment vertical="top" wrapText="1"/>
    </xf>
    <xf numFmtId="0" fontId="13" fillId="3" borderId="0" xfId="0" applyFont="1" applyFill="1" applyAlignment="1">
      <alignment horizontal="left" wrapText="1"/>
    </xf>
    <xf numFmtId="0" fontId="3" fillId="4" borderId="17" xfId="0" applyFont="1" applyFill="1" applyBorder="1" applyAlignment="1" applyProtection="1">
      <alignment horizontal="left" vertical="top"/>
      <protection locked="0"/>
    </xf>
    <xf numFmtId="0" fontId="3" fillId="3" borderId="45" xfId="0" applyFont="1" applyFill="1" applyBorder="1" applyAlignment="1" applyProtection="1">
      <alignment horizontal="left" vertical="top" wrapText="1"/>
      <protection locked="0"/>
    </xf>
    <xf numFmtId="17" fontId="0" fillId="0" borderId="0" xfId="0" applyNumberFormat="1"/>
    <xf numFmtId="0" fontId="6" fillId="0" borderId="0" xfId="0" applyFont="1"/>
    <xf numFmtId="0" fontId="6" fillId="3" borderId="12" xfId="0" applyFont="1" applyFill="1" applyBorder="1"/>
    <xf numFmtId="0" fontId="12" fillId="3" borderId="43" xfId="0" applyFont="1" applyFill="1" applyBorder="1" applyAlignment="1" applyProtection="1">
      <alignment horizontal="center" vertical="top" wrapText="1"/>
      <protection locked="0"/>
    </xf>
    <xf numFmtId="0" fontId="0" fillId="3" borderId="0" xfId="0" applyFill="1" applyAlignment="1">
      <alignment horizontal="left" wrapText="1"/>
    </xf>
    <xf numFmtId="0" fontId="18" fillId="3" borderId="5" xfId="0" applyFont="1" applyFill="1" applyBorder="1" applyAlignment="1">
      <alignment horizontal="center" vertical="top" wrapText="1"/>
    </xf>
    <xf numFmtId="0" fontId="19" fillId="3" borderId="0" xfId="0" applyFont="1" applyFill="1" applyAlignment="1">
      <alignment horizontal="center" vertical="center" wrapText="1"/>
    </xf>
    <xf numFmtId="0" fontId="6" fillId="0" borderId="0" xfId="0" applyFont="1" applyAlignment="1">
      <alignment horizontal="left"/>
    </xf>
    <xf numFmtId="0" fontId="12" fillId="3" borderId="42" xfId="0" applyFont="1" applyFill="1" applyBorder="1" applyAlignment="1">
      <alignment horizontal="center" vertical="top" wrapText="1"/>
    </xf>
    <xf numFmtId="0" fontId="23" fillId="3" borderId="0" xfId="0" applyFont="1" applyFill="1" applyAlignment="1">
      <alignment horizontal="right" vertical="top"/>
    </xf>
    <xf numFmtId="0" fontId="0" fillId="3" borderId="0" xfId="0" applyFill="1" applyAlignment="1">
      <alignment horizontal="left" vertical="center"/>
    </xf>
    <xf numFmtId="0" fontId="14" fillId="6" borderId="25" xfId="0" applyFont="1" applyFill="1" applyBorder="1" applyAlignment="1">
      <alignment horizontal="left" vertical="top" wrapText="1"/>
    </xf>
    <xf numFmtId="0" fontId="15" fillId="7" borderId="25" xfId="0" applyFont="1" applyFill="1" applyBorder="1" applyAlignment="1">
      <alignment horizontal="left" vertical="top"/>
    </xf>
    <xf numFmtId="0" fontId="0" fillId="7" borderId="25" xfId="0" applyFill="1" applyBorder="1" applyAlignment="1">
      <alignment horizontal="left" vertical="top"/>
    </xf>
    <xf numFmtId="0" fontId="0" fillId="7" borderId="8" xfId="0" applyFill="1" applyBorder="1" applyAlignment="1">
      <alignment horizontal="left" vertical="top"/>
    </xf>
    <xf numFmtId="0" fontId="15" fillId="6" borderId="17" xfId="0" applyFont="1" applyFill="1" applyBorder="1" applyAlignment="1">
      <alignment horizontal="left" vertical="top"/>
    </xf>
    <xf numFmtId="0" fontId="15" fillId="7" borderId="0" xfId="0" applyFont="1" applyFill="1" applyAlignment="1">
      <alignment horizontal="left" vertical="top"/>
    </xf>
    <xf numFmtId="0" fontId="0" fillId="7" borderId="0" xfId="0" applyFill="1" applyAlignment="1">
      <alignment horizontal="left" vertical="top"/>
    </xf>
    <xf numFmtId="0" fontId="0" fillId="7" borderId="6" xfId="0" applyFill="1" applyBorder="1" applyAlignment="1">
      <alignment horizontal="left" vertical="top"/>
    </xf>
    <xf numFmtId="0" fontId="8" fillId="7" borderId="0" xfId="0" applyFont="1" applyFill="1" applyAlignment="1">
      <alignment horizontal="left" vertical="top" wrapText="1"/>
    </xf>
    <xf numFmtId="0" fontId="0" fillId="7" borderId="34" xfId="0" applyFill="1" applyBorder="1" applyAlignment="1">
      <alignment horizontal="left" vertical="top"/>
    </xf>
    <xf numFmtId="0" fontId="15" fillId="6" borderId="32" xfId="0" applyFont="1" applyFill="1" applyBorder="1" applyAlignment="1">
      <alignment horizontal="left" vertical="top"/>
    </xf>
    <xf numFmtId="0" fontId="1" fillId="7" borderId="34" xfId="0" applyFont="1" applyFill="1" applyBorder="1" applyAlignment="1">
      <alignment horizontal="left" vertical="top" wrapText="1"/>
    </xf>
    <xf numFmtId="0" fontId="6" fillId="3" borderId="10" xfId="0" applyFont="1" applyFill="1" applyBorder="1"/>
    <xf numFmtId="0" fontId="12" fillId="7" borderId="0" xfId="0" applyFont="1" applyFill="1" applyAlignment="1">
      <alignment horizontal="center" wrapText="1"/>
    </xf>
    <xf numFmtId="0" fontId="3" fillId="7" borderId="0" xfId="0" applyFont="1" applyFill="1" applyAlignment="1">
      <alignment horizontal="left" wrapText="1"/>
    </xf>
    <xf numFmtId="0" fontId="3" fillId="7" borderId="0" xfId="0" applyFont="1" applyFill="1" applyAlignment="1">
      <alignment horizontal="center" vertical="top" wrapText="1"/>
    </xf>
    <xf numFmtId="0" fontId="18" fillId="7" borderId="18" xfId="0" applyFont="1" applyFill="1" applyBorder="1" applyAlignment="1">
      <alignment vertical="top" wrapText="1"/>
    </xf>
    <xf numFmtId="0" fontId="18" fillId="7" borderId="22" xfId="0" applyFont="1" applyFill="1" applyBorder="1" applyAlignment="1">
      <alignment horizontal="left" wrapText="1"/>
    </xf>
    <xf numFmtId="0" fontId="18" fillId="7" borderId="26" xfId="0" applyFont="1" applyFill="1" applyBorder="1" applyAlignment="1">
      <alignment horizontal="left" wrapText="1"/>
    </xf>
    <xf numFmtId="0" fontId="8" fillId="7" borderId="0" xfId="0" applyFont="1" applyFill="1" applyAlignment="1">
      <alignment horizontal="left" wrapText="1"/>
    </xf>
    <xf numFmtId="0" fontId="18" fillId="7" borderId="7" xfId="0" applyFont="1" applyFill="1" applyBorder="1" applyAlignment="1">
      <alignment horizontal="left" wrapText="1"/>
    </xf>
    <xf numFmtId="0" fontId="12" fillId="3" borderId="9" xfId="0" applyFont="1" applyFill="1" applyBorder="1" applyAlignment="1">
      <alignment horizontal="center" wrapText="1"/>
    </xf>
    <xf numFmtId="0" fontId="3" fillId="3" borderId="9" xfId="0" applyFont="1" applyFill="1" applyBorder="1" applyAlignment="1">
      <alignment horizontal="center" wrapText="1"/>
    </xf>
    <xf numFmtId="0" fontId="8" fillId="7" borderId="22" xfId="0" applyFont="1" applyFill="1" applyBorder="1" applyAlignment="1">
      <alignment horizontal="left" vertical="top" wrapText="1"/>
    </xf>
    <xf numFmtId="0" fontId="18" fillId="7" borderId="12"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4" xfId="0" applyFont="1" applyFill="1" applyBorder="1" applyAlignment="1">
      <alignment horizontal="center" vertical="top" wrapText="1"/>
    </xf>
    <xf numFmtId="0" fontId="18" fillId="7" borderId="16" xfId="0" applyFont="1" applyFill="1" applyBorder="1" applyAlignment="1">
      <alignment horizontal="center" vertical="top" wrapText="1"/>
    </xf>
    <xf numFmtId="0" fontId="16" fillId="7" borderId="35" xfId="0" applyFont="1" applyFill="1" applyBorder="1" applyAlignment="1">
      <alignment horizontal="left" vertical="top" wrapText="1"/>
    </xf>
    <xf numFmtId="0" fontId="17" fillId="7" borderId="37" xfId="0" applyFont="1" applyFill="1" applyBorder="1" applyAlignment="1">
      <alignment horizontal="left" vertical="top" wrapText="1"/>
    </xf>
    <xf numFmtId="0" fontId="0" fillId="3" borderId="9" xfId="0" applyFill="1" applyBorder="1" applyAlignment="1">
      <alignment wrapText="1"/>
    </xf>
    <xf numFmtId="0" fontId="2" fillId="3" borderId="9" xfId="1" applyFill="1" applyBorder="1"/>
    <xf numFmtId="0" fontId="3" fillId="7" borderId="0" xfId="0" applyFont="1" applyFill="1" applyAlignment="1">
      <alignment horizontal="left" vertical="top" wrapText="1"/>
    </xf>
    <xf numFmtId="0" fontId="10" fillId="7" borderId="0" xfId="0" applyFont="1" applyFill="1" applyAlignment="1">
      <alignment horizontal="left" vertical="top" wrapText="1"/>
    </xf>
    <xf numFmtId="0" fontId="0" fillId="7" borderId="0" xfId="0" applyFill="1" applyAlignment="1">
      <alignment horizontal="left" vertical="top" wrapText="1"/>
    </xf>
    <xf numFmtId="0" fontId="18" fillId="7" borderId="8" xfId="0" applyFont="1" applyFill="1" applyBorder="1" applyAlignment="1">
      <alignment horizontal="left" wrapText="1"/>
    </xf>
    <xf numFmtId="0" fontId="18" fillId="7" borderId="25" xfId="0" applyFont="1" applyFill="1" applyBorder="1" applyAlignment="1">
      <alignment horizontal="left" wrapText="1"/>
    </xf>
    <xf numFmtId="0" fontId="18" fillId="7" borderId="24" xfId="0" applyFont="1" applyFill="1" applyBorder="1" applyAlignment="1">
      <alignment horizontal="left" wrapText="1"/>
    </xf>
    <xf numFmtId="0" fontId="15" fillId="6" borderId="5" xfId="0" applyFont="1" applyFill="1" applyBorder="1" applyAlignment="1">
      <alignment horizontal="left" vertical="top" wrapText="1"/>
    </xf>
    <xf numFmtId="0" fontId="25" fillId="7" borderId="0" xfId="0" applyFont="1" applyFill="1" applyAlignment="1">
      <alignment horizontal="left" vertical="top"/>
    </xf>
    <xf numFmtId="0" fontId="15" fillId="6" borderId="5" xfId="0" applyFont="1" applyFill="1" applyBorder="1" applyAlignment="1">
      <alignment horizontal="left" vertical="top"/>
    </xf>
    <xf numFmtId="0" fontId="26" fillId="5" borderId="46" xfId="0" applyFont="1" applyFill="1" applyBorder="1" applyAlignment="1">
      <alignment horizontal="center" vertical="center" wrapText="1"/>
    </xf>
    <xf numFmtId="0" fontId="27" fillId="0" borderId="4" xfId="0" applyFont="1" applyBorder="1" applyAlignment="1">
      <alignment horizontal="center" vertical="center" wrapText="1"/>
    </xf>
    <xf numFmtId="0" fontId="29" fillId="3" borderId="0" xfId="0" applyFont="1" applyFill="1" applyAlignment="1">
      <alignment horizontal="left" vertical="top"/>
    </xf>
    <xf numFmtId="0" fontId="0" fillId="0" borderId="0" xfId="0" applyAlignment="1">
      <alignment wrapText="1"/>
    </xf>
    <xf numFmtId="0" fontId="30" fillId="0" borderId="18" xfId="0" applyFont="1" applyBorder="1" applyAlignment="1">
      <alignment vertical="center" wrapText="1"/>
    </xf>
    <xf numFmtId="0" fontId="6" fillId="0" borderId="49" xfId="0" applyFont="1" applyBorder="1" applyAlignment="1">
      <alignment wrapText="1"/>
    </xf>
    <xf numFmtId="0" fontId="32" fillId="0" borderId="0" xfId="0" applyFont="1" applyAlignment="1">
      <alignment vertical="center"/>
    </xf>
    <xf numFmtId="0" fontId="31" fillId="0" borderId="0" xfId="0" applyFont="1" applyAlignment="1">
      <alignment horizontal="left" vertical="center" wrapText="1" indent="4"/>
    </xf>
    <xf numFmtId="0" fontId="36" fillId="0" borderId="0" xfId="0" applyFont="1" applyAlignment="1">
      <alignment horizontal="left" vertical="center" wrapText="1" indent="4"/>
    </xf>
    <xf numFmtId="0" fontId="16" fillId="7" borderId="3" xfId="0" applyFont="1" applyFill="1" applyBorder="1" applyAlignment="1">
      <alignment horizontal="left" vertical="top" wrapText="1"/>
    </xf>
    <xf numFmtId="0" fontId="3" fillId="8" borderId="7" xfId="0" applyFont="1" applyFill="1" applyBorder="1" applyAlignment="1">
      <alignment horizontal="left" wrapText="1"/>
    </xf>
    <xf numFmtId="0" fontId="3" fillId="8" borderId="19" xfId="0" applyFont="1" applyFill="1" applyBorder="1" applyAlignment="1" applyProtection="1">
      <alignment horizontal="left" vertical="top" wrapText="1"/>
      <protection locked="0"/>
    </xf>
    <xf numFmtId="0" fontId="3" fillId="8" borderId="13" xfId="0" applyFont="1" applyFill="1" applyBorder="1" applyAlignment="1" applyProtection="1">
      <alignment horizontal="left" vertical="top" wrapText="1"/>
      <protection locked="0"/>
    </xf>
    <xf numFmtId="0" fontId="3" fillId="8" borderId="11" xfId="0" applyFont="1" applyFill="1" applyBorder="1" applyAlignment="1" applyProtection="1">
      <alignment horizontal="left" vertical="top" wrapText="1"/>
      <protection locked="0"/>
    </xf>
    <xf numFmtId="0" fontId="3" fillId="8" borderId="20" xfId="0" applyFont="1" applyFill="1" applyBorder="1" applyAlignment="1" applyProtection="1">
      <alignment horizontal="left" vertical="top" wrapText="1"/>
      <protection locked="0"/>
    </xf>
    <xf numFmtId="0" fontId="3" fillId="8" borderId="12" xfId="0" applyFont="1" applyFill="1" applyBorder="1" applyAlignment="1" applyProtection="1">
      <alignment horizontal="left" vertical="top" wrapText="1"/>
      <protection locked="0"/>
    </xf>
    <xf numFmtId="0" fontId="3" fillId="8" borderId="10" xfId="0" applyFont="1" applyFill="1" applyBorder="1" applyAlignment="1" applyProtection="1">
      <alignment horizontal="left" vertical="top" wrapText="1"/>
      <protection locked="0"/>
    </xf>
    <xf numFmtId="0" fontId="12" fillId="9" borderId="42" xfId="0" applyFont="1" applyFill="1" applyBorder="1" applyAlignment="1">
      <alignment horizontal="center" vertical="top" wrapText="1"/>
    </xf>
    <xf numFmtId="0" fontId="18" fillId="7" borderId="5" xfId="0" applyFont="1" applyFill="1" applyBorder="1" applyAlignment="1">
      <alignment vertical="top" wrapText="1"/>
    </xf>
    <xf numFmtId="0" fontId="18" fillId="7" borderId="1" xfId="0" applyFont="1" applyFill="1" applyBorder="1" applyAlignment="1">
      <alignment horizontal="left" wrapText="1"/>
    </xf>
    <xf numFmtId="0" fontId="17" fillId="7" borderId="7" xfId="0" applyFont="1" applyFill="1" applyBorder="1" applyAlignment="1">
      <alignment horizontal="left" wrapText="1"/>
    </xf>
    <xf numFmtId="0" fontId="18" fillId="7" borderId="3" xfId="0" applyFont="1" applyFill="1" applyBorder="1" applyAlignment="1">
      <alignment horizontal="left" wrapText="1"/>
    </xf>
    <xf numFmtId="0" fontId="12" fillId="3" borderId="9" xfId="0" applyFont="1" applyFill="1" applyBorder="1" applyAlignment="1" applyProtection="1">
      <alignment horizontal="center" vertical="top" wrapText="1"/>
      <protection locked="0"/>
    </xf>
    <xf numFmtId="0" fontId="12" fillId="9" borderId="50" xfId="0" applyFont="1" applyFill="1" applyBorder="1" applyAlignment="1">
      <alignment vertical="center" wrapText="1"/>
    </xf>
    <xf numFmtId="0" fontId="12" fillId="9" borderId="10" xfId="0" applyFont="1" applyFill="1" applyBorder="1" applyAlignment="1">
      <alignment vertical="center" wrapText="1"/>
    </xf>
    <xf numFmtId="0" fontId="3" fillId="8" borderId="7" xfId="0" applyFont="1" applyFill="1" applyBorder="1" applyAlignment="1">
      <alignment wrapText="1"/>
    </xf>
    <xf numFmtId="0" fontId="19" fillId="8" borderId="7" xfId="0" applyFont="1" applyFill="1" applyBorder="1" applyAlignment="1">
      <alignment wrapText="1"/>
    </xf>
    <xf numFmtId="0" fontId="9" fillId="10" borderId="9" xfId="0" applyFont="1" applyFill="1" applyBorder="1" applyAlignment="1">
      <alignment horizontal="center" wrapText="1"/>
    </xf>
    <xf numFmtId="0" fontId="37" fillId="3" borderId="17" xfId="0" applyFont="1" applyFill="1" applyBorder="1" applyAlignment="1">
      <alignment vertical="center" wrapText="1"/>
    </xf>
    <xf numFmtId="0" fontId="0" fillId="3" borderId="0" xfId="0" applyFill="1" applyAlignment="1">
      <alignment vertical="center"/>
    </xf>
    <xf numFmtId="0" fontId="24" fillId="6" borderId="53" xfId="0" applyFont="1" applyFill="1" applyBorder="1" applyAlignment="1">
      <alignment horizontal="left" vertical="top"/>
    </xf>
    <xf numFmtId="0" fontId="0" fillId="3" borderId="55" xfId="0" applyFill="1" applyBorder="1"/>
    <xf numFmtId="0" fontId="0" fillId="3" borderId="57" xfId="0" applyFill="1" applyBorder="1" applyAlignment="1">
      <alignment vertical="center" wrapText="1"/>
    </xf>
    <xf numFmtId="0" fontId="0" fillId="3" borderId="55" xfId="0" applyFill="1" applyBorder="1" applyAlignment="1">
      <alignment vertical="center" wrapText="1"/>
    </xf>
    <xf numFmtId="0" fontId="21" fillId="3" borderId="55" xfId="0" applyFont="1" applyFill="1" applyBorder="1" applyAlignment="1">
      <alignment vertical="center" wrapText="1"/>
    </xf>
    <xf numFmtId="0" fontId="20" fillId="3" borderId="57" xfId="0" applyFont="1" applyFill="1" applyBorder="1" applyAlignment="1">
      <alignment vertical="center" wrapText="1"/>
    </xf>
    <xf numFmtId="0" fontId="20" fillId="3" borderId="55" xfId="0" applyFont="1" applyFill="1" applyBorder="1" applyAlignment="1">
      <alignment vertical="center" wrapText="1"/>
    </xf>
    <xf numFmtId="0" fontId="20" fillId="3" borderId="55" xfId="0" applyFont="1" applyFill="1" applyBorder="1" applyAlignment="1">
      <alignment horizontal="left" vertical="center" wrapText="1" indent="2"/>
    </xf>
    <xf numFmtId="0" fontId="8" fillId="6" borderId="7" xfId="0" applyFont="1" applyFill="1" applyBorder="1" applyAlignment="1">
      <alignment horizontal="left" vertical="center"/>
    </xf>
    <xf numFmtId="0" fontId="8" fillId="6" borderId="25"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42" fillId="6" borderId="17" xfId="0" applyFont="1" applyFill="1" applyBorder="1" applyAlignment="1">
      <alignment horizontal="left" vertical="top" wrapText="1"/>
    </xf>
    <xf numFmtId="0" fontId="15" fillId="6" borderId="18" xfId="0" applyFont="1" applyFill="1" applyBorder="1" applyAlignment="1">
      <alignment horizontal="left" vertical="center"/>
    </xf>
    <xf numFmtId="0" fontId="1" fillId="7" borderId="4" xfId="0" applyFont="1" applyFill="1" applyBorder="1" applyAlignment="1">
      <alignment horizontal="left" vertical="top" wrapText="1"/>
    </xf>
    <xf numFmtId="0" fontId="14" fillId="10" borderId="0" xfId="0" applyFont="1" applyFill="1" applyAlignment="1">
      <alignment horizontal="left" vertical="top" wrapText="1"/>
    </xf>
    <xf numFmtId="0" fontId="3" fillId="3" borderId="59" xfId="0" applyFont="1" applyFill="1" applyBorder="1" applyAlignment="1" applyProtection="1">
      <alignment vertical="top" wrapText="1"/>
      <protection locked="0"/>
    </xf>
    <xf numFmtId="0" fontId="3" fillId="3" borderId="57" xfId="0" applyFont="1" applyFill="1" applyBorder="1" applyAlignment="1" applyProtection="1">
      <alignment vertical="top" wrapText="1"/>
      <protection locked="0"/>
    </xf>
    <xf numFmtId="0" fontId="3" fillId="3" borderId="57" xfId="0" applyFont="1" applyFill="1" applyBorder="1" applyAlignment="1" applyProtection="1">
      <alignment horizontal="left" vertical="top" wrapText="1"/>
      <protection locked="0"/>
    </xf>
    <xf numFmtId="0" fontId="3" fillId="3" borderId="57" xfId="0" applyFont="1" applyFill="1" applyBorder="1" applyAlignment="1" applyProtection="1">
      <alignment horizontal="left" vertical="top"/>
      <protection locked="0"/>
    </xf>
    <xf numFmtId="0" fontId="9" fillId="7" borderId="28" xfId="0" applyFont="1" applyFill="1" applyBorder="1" applyAlignment="1">
      <alignment horizontal="left" vertical="top" wrapText="1"/>
    </xf>
    <xf numFmtId="0" fontId="0" fillId="3" borderId="18" xfId="0" applyFill="1" applyBorder="1" applyAlignment="1">
      <alignment vertical="center" wrapText="1"/>
    </xf>
    <xf numFmtId="0" fontId="0" fillId="0" borderId="0" xfId="0" applyAlignment="1">
      <alignment vertical="center"/>
    </xf>
    <xf numFmtId="0" fontId="17" fillId="7" borderId="36" xfId="0" applyFont="1" applyFill="1" applyBorder="1" applyAlignment="1">
      <alignment horizontal="center" vertical="center" wrapText="1"/>
    </xf>
    <xf numFmtId="0" fontId="45" fillId="7" borderId="23" xfId="0" applyFont="1" applyFill="1" applyBorder="1" applyAlignment="1">
      <alignment vertical="center" wrapText="1"/>
    </xf>
    <xf numFmtId="0" fontId="45" fillId="7" borderId="30" xfId="0" applyFont="1" applyFill="1" applyBorder="1" applyAlignment="1">
      <alignment horizontal="center" vertical="center" wrapText="1"/>
    </xf>
    <xf numFmtId="0" fontId="45" fillId="7" borderId="27" xfId="0" applyFont="1" applyFill="1" applyBorder="1" applyAlignment="1">
      <alignment horizontal="center" vertical="center" wrapText="1"/>
    </xf>
    <xf numFmtId="0" fontId="0" fillId="3" borderId="9" xfId="0" applyFill="1" applyBorder="1" applyAlignment="1" applyProtection="1">
      <alignment horizontal="center" vertical="top" wrapText="1"/>
      <protection locked="0"/>
    </xf>
    <xf numFmtId="0" fontId="0" fillId="3" borderId="16" xfId="0" applyFill="1" applyBorder="1" applyAlignment="1" applyProtection="1">
      <alignment horizontal="center" vertical="top" wrapText="1"/>
      <protection locked="0"/>
    </xf>
    <xf numFmtId="0" fontId="0" fillId="3" borderId="0" xfId="0" applyFill="1" applyAlignment="1">
      <alignment horizontal="center" vertical="top" wrapText="1"/>
    </xf>
    <xf numFmtId="0" fontId="19" fillId="10" borderId="23" xfId="0" applyFont="1" applyFill="1" applyBorder="1" applyAlignment="1">
      <alignment horizontal="left" vertical="center" wrapText="1"/>
    </xf>
    <xf numFmtId="0" fontId="19" fillId="10" borderId="36" xfId="0" applyFont="1" applyFill="1" applyBorder="1" applyAlignment="1">
      <alignment horizontal="center" vertical="center" wrapText="1"/>
    </xf>
    <xf numFmtId="0" fontId="19" fillId="10" borderId="37" xfId="0" applyFont="1" applyFill="1" applyBorder="1" applyAlignment="1">
      <alignment horizontal="center" vertical="center" wrapText="1"/>
    </xf>
    <xf numFmtId="0" fontId="14" fillId="3" borderId="0" xfId="0" applyFont="1" applyFill="1" applyAlignment="1">
      <alignment vertical="center" wrapText="1"/>
    </xf>
    <xf numFmtId="0" fontId="7" fillId="3" borderId="0" xfId="0" applyFont="1" applyFill="1" applyAlignment="1">
      <alignment vertical="center"/>
    </xf>
    <xf numFmtId="0" fontId="6" fillId="3" borderId="0" xfId="0" applyFont="1" applyFill="1" applyAlignment="1">
      <alignment vertical="center" wrapText="1"/>
    </xf>
    <xf numFmtId="0" fontId="5" fillId="3" borderId="0" xfId="0" applyFont="1" applyFill="1" applyAlignment="1">
      <alignment vertical="center"/>
    </xf>
    <xf numFmtId="0" fontId="6" fillId="3" borderId="0" xfId="0" applyFont="1" applyFill="1" applyAlignment="1">
      <alignment vertical="center"/>
    </xf>
    <xf numFmtId="0" fontId="11" fillId="10" borderId="0" xfId="0" applyFont="1" applyFill="1" applyAlignment="1">
      <alignment horizontal="center" vertical="center" wrapText="1"/>
    </xf>
    <xf numFmtId="0" fontId="11" fillId="10" borderId="0" xfId="0" applyFont="1" applyFill="1" applyAlignment="1" applyProtection="1">
      <alignment horizontal="center" vertical="center" wrapText="1"/>
      <protection locked="0"/>
    </xf>
    <xf numFmtId="0" fontId="8" fillId="7" borderId="0" xfId="0" applyFont="1" applyFill="1" applyAlignment="1">
      <alignment horizontal="left" vertical="center" wrapText="1"/>
    </xf>
    <xf numFmtId="0" fontId="18" fillId="10" borderId="25" xfId="0" applyFont="1" applyFill="1" applyBorder="1" applyAlignment="1">
      <alignment horizontal="left" vertical="center" wrapText="1"/>
    </xf>
    <xf numFmtId="0" fontId="18" fillId="10" borderId="8" xfId="0" applyFont="1" applyFill="1" applyBorder="1" applyAlignment="1">
      <alignment horizontal="left" vertical="center" wrapText="1"/>
    </xf>
    <xf numFmtId="0" fontId="0" fillId="3" borderId="0" xfId="0" applyFill="1" applyAlignment="1">
      <alignment horizontal="left" vertical="center" wrapText="1"/>
    </xf>
    <xf numFmtId="0" fontId="9" fillId="7" borderId="61" xfId="0" applyFont="1" applyFill="1" applyBorder="1" applyAlignment="1">
      <alignment horizontal="left" vertical="center" wrapText="1"/>
    </xf>
    <xf numFmtId="0" fontId="0" fillId="3" borderId="55" xfId="0" applyFill="1" applyBorder="1" applyAlignment="1">
      <alignment vertical="center"/>
    </xf>
    <xf numFmtId="0" fontId="8" fillId="7" borderId="54" xfId="0" applyFont="1" applyFill="1" applyBorder="1" applyAlignment="1">
      <alignment vertical="center" wrapText="1"/>
    </xf>
    <xf numFmtId="0" fontId="8" fillId="7" borderId="56" xfId="0" applyFont="1" applyFill="1" applyBorder="1" applyAlignment="1">
      <alignment vertical="center" wrapText="1"/>
    </xf>
    <xf numFmtId="0" fontId="0" fillId="3" borderId="62" xfId="0" applyFill="1" applyBorder="1" applyAlignment="1">
      <alignment vertical="center" wrapText="1"/>
    </xf>
    <xf numFmtId="0" fontId="16" fillId="7" borderId="34" xfId="0" applyFont="1" applyFill="1" applyBorder="1" applyAlignment="1">
      <alignment vertical="top" wrapText="1"/>
    </xf>
    <xf numFmtId="0" fontId="16" fillId="7" borderId="3" xfId="0" applyFont="1" applyFill="1" applyBorder="1" applyAlignment="1">
      <alignment horizontal="left" vertical="top"/>
    </xf>
    <xf numFmtId="0" fontId="9" fillId="7" borderId="61" xfId="0" applyFont="1" applyFill="1" applyBorder="1" applyAlignment="1">
      <alignment horizontal="left" vertical="top" wrapText="1"/>
    </xf>
    <xf numFmtId="0" fontId="30" fillId="3" borderId="55" xfId="0" applyFont="1" applyFill="1" applyBorder="1" applyAlignment="1">
      <alignment vertical="center" wrapText="1"/>
    </xf>
    <xf numFmtId="0" fontId="0" fillId="3" borderId="55" xfId="0" applyFill="1" applyBorder="1" applyAlignment="1">
      <alignment wrapText="1"/>
    </xf>
    <xf numFmtId="0" fontId="0" fillId="3" borderId="55" xfId="0" applyFill="1" applyBorder="1" applyAlignment="1">
      <alignment horizontal="left" wrapText="1"/>
    </xf>
    <xf numFmtId="0" fontId="50" fillId="7" borderId="26" xfId="0" applyFont="1" applyFill="1" applyBorder="1" applyAlignment="1">
      <alignment horizontal="right" vertical="center" wrapText="1"/>
    </xf>
    <xf numFmtId="0" fontId="50" fillId="7" borderId="22" xfId="0" applyFont="1" applyFill="1" applyBorder="1" applyAlignment="1">
      <alignment horizontal="right" vertical="center" wrapText="1"/>
    </xf>
    <xf numFmtId="0" fontId="16" fillId="7" borderId="28" xfId="0" applyFont="1" applyFill="1" applyBorder="1" applyAlignment="1">
      <alignment horizontal="left" wrapText="1"/>
    </xf>
    <xf numFmtId="0" fontId="17" fillId="10" borderId="28" xfId="0" applyFont="1" applyFill="1" applyBorder="1" applyAlignment="1">
      <alignment horizontal="left" vertical="center" wrapText="1"/>
    </xf>
    <xf numFmtId="0" fontId="18" fillId="7" borderId="67" xfId="0" applyFont="1" applyFill="1" applyBorder="1" applyAlignment="1">
      <alignment horizontal="center" vertical="center" wrapText="1"/>
    </xf>
    <xf numFmtId="0" fontId="8" fillId="7" borderId="68" xfId="0" applyFont="1" applyFill="1" applyBorder="1" applyAlignment="1">
      <alignment horizontal="center" vertical="center" wrapText="1"/>
    </xf>
    <xf numFmtId="0" fontId="8" fillId="7" borderId="67" xfId="0" applyFont="1" applyFill="1" applyBorder="1" applyAlignment="1">
      <alignment horizontal="center" vertical="center" wrapText="1"/>
    </xf>
    <xf numFmtId="0" fontId="18" fillId="7" borderId="69" xfId="0" applyFont="1" applyFill="1" applyBorder="1" applyAlignment="1">
      <alignment horizontal="center" vertical="top" wrapText="1"/>
    </xf>
    <xf numFmtId="0" fontId="8" fillId="7" borderId="70" xfId="0" applyFont="1" applyFill="1" applyBorder="1" applyAlignment="1">
      <alignment horizontal="center" vertical="center" wrapText="1"/>
    </xf>
    <xf numFmtId="0" fontId="18" fillId="7" borderId="71" xfId="0" applyFont="1" applyFill="1" applyBorder="1" applyAlignment="1">
      <alignment horizontal="center" vertical="top" wrapText="1"/>
    </xf>
    <xf numFmtId="0" fontId="18" fillId="7" borderId="72" xfId="0" applyFont="1" applyFill="1" applyBorder="1" applyAlignment="1">
      <alignment horizontal="center" vertical="top" wrapText="1"/>
    </xf>
    <xf numFmtId="0" fontId="18" fillId="7" borderId="73" xfId="0" applyFont="1" applyFill="1" applyBorder="1" applyAlignment="1">
      <alignment horizontal="center" vertical="top" wrapText="1"/>
    </xf>
    <xf numFmtId="0" fontId="33" fillId="5" borderId="0" xfId="0" applyFont="1" applyFill="1" applyAlignment="1">
      <alignment vertical="center" wrapText="1"/>
    </xf>
    <xf numFmtId="0" fontId="36" fillId="0" borderId="0" xfId="0" applyFont="1" applyAlignment="1">
      <alignment vertical="center" wrapText="1" indent="4"/>
    </xf>
    <xf numFmtId="0" fontId="31" fillId="0" borderId="0" xfId="0" applyFont="1" applyAlignment="1">
      <alignment vertical="center" wrapText="1" indent="4"/>
    </xf>
    <xf numFmtId="0" fontId="30" fillId="3" borderId="57" xfId="0" applyFont="1" applyFill="1" applyBorder="1" applyAlignment="1">
      <alignment horizontal="left" vertical="center" wrapText="1" indent="2"/>
    </xf>
    <xf numFmtId="0" fontId="0" fillId="2" borderId="55" xfId="0" applyFill="1" applyBorder="1" applyAlignment="1">
      <alignment wrapText="1"/>
    </xf>
    <xf numFmtId="0" fontId="39" fillId="11" borderId="57" xfId="0" applyFont="1" applyFill="1" applyBorder="1" applyAlignment="1">
      <alignment vertical="center" wrapText="1"/>
    </xf>
    <xf numFmtId="0" fontId="30" fillId="3" borderId="62" xfId="0" applyFont="1" applyFill="1" applyBorder="1" applyAlignment="1">
      <alignment vertical="center" wrapText="1"/>
    </xf>
    <xf numFmtId="0" fontId="54" fillId="0" borderId="0" xfId="0" applyFont="1" applyAlignment="1">
      <alignment horizontal="left" indent="4"/>
    </xf>
    <xf numFmtId="0" fontId="54" fillId="0" borderId="0" xfId="0" applyFont="1" applyAlignment="1">
      <alignment horizontal="left" vertical="center" indent="4"/>
    </xf>
    <xf numFmtId="0" fontId="54" fillId="0" borderId="0" xfId="0" applyFont="1"/>
    <xf numFmtId="0" fontId="54" fillId="0" borderId="0" xfId="0" applyFont="1" applyAlignment="1">
      <alignment vertical="center"/>
    </xf>
    <xf numFmtId="0" fontId="55" fillId="0" borderId="0" xfId="0" applyFont="1" applyAlignment="1">
      <alignment vertical="center" wrapText="1" indent="4"/>
    </xf>
    <xf numFmtId="0" fontId="55" fillId="0" borderId="0" xfId="0" applyFont="1" applyAlignment="1">
      <alignment horizontal="left" vertical="center" wrapText="1" indent="4"/>
    </xf>
    <xf numFmtId="0" fontId="30" fillId="0" borderId="0" xfId="0" applyFont="1" applyAlignment="1">
      <alignment wrapText="1"/>
    </xf>
    <xf numFmtId="0" fontId="6" fillId="0" borderId="49" xfId="0" applyFont="1" applyBorder="1"/>
    <xf numFmtId="0" fontId="6" fillId="0" borderId="48" xfId="0" applyFont="1" applyBorder="1"/>
    <xf numFmtId="0" fontId="2" fillId="0" borderId="0" xfId="1" applyAlignment="1"/>
    <xf numFmtId="0" fontId="5" fillId="0" borderId="0" xfId="0" applyFont="1"/>
    <xf numFmtId="0" fontId="30" fillId="0" borderId="0" xfId="0" applyFont="1"/>
    <xf numFmtId="0" fontId="0" fillId="12" borderId="0" xfId="0" applyFill="1"/>
    <xf numFmtId="0" fontId="0" fillId="12" borderId="0" xfId="0" applyFill="1" applyAlignment="1">
      <alignment wrapText="1"/>
    </xf>
    <xf numFmtId="0" fontId="2" fillId="12" borderId="0" xfId="1" applyFill="1" applyAlignment="1"/>
    <xf numFmtId="0" fontId="3" fillId="3" borderId="60" xfId="0" applyFont="1" applyFill="1" applyBorder="1" applyAlignment="1" applyProtection="1">
      <alignment horizontal="left" vertical="top" wrapText="1"/>
      <protection locked="0"/>
    </xf>
    <xf numFmtId="0" fontId="52" fillId="0" borderId="0" xfId="0" applyFont="1" applyAlignment="1">
      <alignment vertical="center" wrapText="1"/>
    </xf>
    <xf numFmtId="0" fontId="0" fillId="12" borderId="22" xfId="0" applyFill="1" applyBorder="1" applyAlignment="1">
      <alignment wrapText="1"/>
    </xf>
    <xf numFmtId="0" fontId="30" fillId="0" borderId="22" xfId="0" applyFont="1" applyBorder="1" applyAlignment="1">
      <alignment wrapText="1"/>
    </xf>
    <xf numFmtId="0" fontId="13" fillId="2" borderId="9" xfId="0" applyFont="1" applyFill="1" applyBorder="1" applyAlignment="1" applyProtection="1">
      <alignment horizontal="center" vertical="center" wrapText="1"/>
      <protection locked="0"/>
    </xf>
    <xf numFmtId="0" fontId="13" fillId="2" borderId="9" xfId="0" applyFont="1" applyFill="1" applyBorder="1" applyAlignment="1" applyProtection="1">
      <alignment wrapText="1"/>
      <protection locked="0"/>
    </xf>
    <xf numFmtId="0" fontId="0" fillId="2" borderId="9" xfId="0" applyFill="1" applyBorder="1" applyAlignment="1">
      <alignment wrapText="1"/>
    </xf>
    <xf numFmtId="0" fontId="16" fillId="7" borderId="70" xfId="0" applyFont="1" applyFill="1" applyBorder="1" applyAlignment="1">
      <alignment horizontal="center" vertical="center" wrapText="1"/>
    </xf>
    <xf numFmtId="0" fontId="16" fillId="7" borderId="72" xfId="0" applyFont="1" applyFill="1" applyBorder="1" applyAlignment="1">
      <alignment horizontal="center" vertical="center" wrapText="1"/>
    </xf>
    <xf numFmtId="0" fontId="9" fillId="7" borderId="0" xfId="0" applyFont="1" applyFill="1" applyAlignment="1">
      <alignment horizontal="center" vertical="center" wrapText="1"/>
    </xf>
    <xf numFmtId="0" fontId="16" fillId="7" borderId="77"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58" fillId="0" borderId="0" xfId="0" applyFont="1"/>
    <xf numFmtId="0" fontId="9" fillId="10" borderId="0" xfId="0" applyFont="1" applyFill="1"/>
    <xf numFmtId="0" fontId="8" fillId="10" borderId="0" xfId="0" applyFont="1" applyFill="1"/>
    <xf numFmtId="0" fontId="8" fillId="10" borderId="0" xfId="0" applyFont="1" applyFill="1" applyAlignment="1">
      <alignment wrapText="1"/>
    </xf>
    <xf numFmtId="0" fontId="59" fillId="10" borderId="0" xfId="0" applyFont="1" applyFill="1"/>
    <xf numFmtId="0" fontId="9" fillId="10" borderId="0" xfId="0" applyFont="1" applyFill="1" applyAlignment="1">
      <alignment horizontal="center" vertical="center"/>
    </xf>
    <xf numFmtId="0" fontId="8" fillId="7" borderId="55" xfId="0" applyFont="1" applyFill="1" applyBorder="1" applyAlignment="1">
      <alignment vertical="center" wrapText="1"/>
    </xf>
    <xf numFmtId="0" fontId="8" fillId="7" borderId="29" xfId="0" applyFont="1" applyFill="1" applyBorder="1" applyAlignment="1">
      <alignment vertical="center" wrapText="1"/>
    </xf>
    <xf numFmtId="0" fontId="8" fillId="7" borderId="33" xfId="0" applyFont="1" applyFill="1" applyBorder="1" applyAlignment="1">
      <alignment vertical="center" wrapText="1"/>
    </xf>
    <xf numFmtId="0" fontId="62" fillId="7" borderId="29" xfId="0" applyFont="1" applyFill="1" applyBorder="1" applyAlignment="1">
      <alignment horizontal="left" vertical="top" wrapText="1"/>
    </xf>
    <xf numFmtId="0" fontId="30" fillId="3" borderId="57" xfId="0" applyFont="1" applyFill="1" applyBorder="1" applyAlignment="1">
      <alignment vertical="center" wrapText="1"/>
    </xf>
    <xf numFmtId="0" fontId="3" fillId="0" borderId="17" xfId="0" applyFont="1" applyBorder="1" applyAlignment="1">
      <alignment vertical="center" wrapText="1"/>
    </xf>
    <xf numFmtId="0" fontId="30" fillId="0" borderId="17" xfId="0" applyFont="1" applyBorder="1" applyAlignment="1">
      <alignment vertical="center" wrapText="1"/>
    </xf>
    <xf numFmtId="0" fontId="0" fillId="0" borderId="18" xfId="0" applyBorder="1" applyAlignment="1">
      <alignment vertical="center" wrapText="1"/>
    </xf>
    <xf numFmtId="0" fontId="44" fillId="0" borderId="17" xfId="0" applyFont="1" applyBorder="1" applyAlignment="1">
      <alignment vertical="center" wrapText="1"/>
    </xf>
    <xf numFmtId="0" fontId="3" fillId="0" borderId="29" xfId="0" applyFont="1" applyBorder="1" applyAlignment="1">
      <alignment vertical="center" wrapText="1"/>
    </xf>
    <xf numFmtId="0" fontId="8" fillId="10" borderId="57" xfId="0" applyFont="1" applyFill="1" applyBorder="1" applyAlignment="1">
      <alignment vertical="center" wrapText="1"/>
    </xf>
    <xf numFmtId="0" fontId="0" fillId="0" borderId="9" xfId="0" applyBorder="1" applyAlignment="1">
      <alignment wrapText="1"/>
    </xf>
    <xf numFmtId="0" fontId="0" fillId="13" borderId="9" xfId="0" applyFill="1" applyBorder="1" applyAlignment="1">
      <alignment wrapText="1"/>
    </xf>
    <xf numFmtId="0" fontId="18" fillId="0" borderId="0" xfId="0" applyFont="1" applyAlignment="1">
      <alignment horizontal="left" wrapText="1"/>
    </xf>
    <xf numFmtId="0" fontId="3" fillId="0" borderId="0" xfId="0" applyFont="1" applyAlignment="1" applyProtection="1">
      <alignment horizontal="left" vertical="top" wrapText="1"/>
      <protection locked="0"/>
    </xf>
    <xf numFmtId="0" fontId="0" fillId="3" borderId="78" xfId="0" applyFill="1" applyBorder="1" applyAlignment="1">
      <alignment vertical="center" wrapText="1"/>
    </xf>
    <xf numFmtId="0" fontId="43" fillId="3" borderId="55" xfId="0" applyFont="1" applyFill="1" applyBorder="1" applyAlignment="1">
      <alignment vertical="center" wrapText="1"/>
    </xf>
    <xf numFmtId="0" fontId="30" fillId="3" borderId="62" xfId="0" applyFont="1" applyFill="1" applyBorder="1" applyAlignment="1">
      <alignment horizontal="left" vertical="center" wrapText="1" indent="2"/>
    </xf>
    <xf numFmtId="0" fontId="43" fillId="3" borderId="54" xfId="0" applyFont="1" applyFill="1" applyBorder="1" applyAlignment="1">
      <alignment vertical="center" wrapText="1"/>
    </xf>
    <xf numFmtId="0" fontId="43" fillId="3" borderId="56" xfId="0" applyFont="1" applyFill="1" applyBorder="1" applyAlignment="1">
      <alignment vertical="center" wrapText="1"/>
    </xf>
    <xf numFmtId="0" fontId="30" fillId="3" borderId="17" xfId="0" applyFont="1" applyFill="1" applyBorder="1" applyAlignment="1">
      <alignment vertical="center" wrapText="1"/>
    </xf>
    <xf numFmtId="0" fontId="39" fillId="3" borderId="57" xfId="0" applyFont="1" applyFill="1" applyBorder="1" applyAlignment="1">
      <alignment horizontal="left" vertical="center" wrapText="1"/>
    </xf>
    <xf numFmtId="0" fontId="43" fillId="11" borderId="62" xfId="0" applyFont="1" applyFill="1" applyBorder="1" applyAlignment="1">
      <alignment horizontal="left" vertical="center" wrapText="1" indent="2"/>
    </xf>
    <xf numFmtId="0" fontId="8" fillId="5" borderId="55" xfId="0" applyFont="1" applyFill="1" applyBorder="1" applyAlignment="1">
      <alignment vertical="center" wrapText="1"/>
    </xf>
    <xf numFmtId="0" fontId="8" fillId="5" borderId="54" xfId="0" applyFont="1" applyFill="1" applyBorder="1" applyAlignment="1">
      <alignment vertical="center" wrapText="1"/>
    </xf>
    <xf numFmtId="0" fontId="3" fillId="0" borderId="79" xfId="0" applyFont="1" applyBorder="1" applyAlignment="1">
      <alignment vertical="center" wrapText="1"/>
    </xf>
    <xf numFmtId="0" fontId="30" fillId="0" borderId="9" xfId="0" applyFont="1" applyBorder="1" applyAlignment="1">
      <alignment vertical="center" wrapText="1"/>
    </xf>
    <xf numFmtId="0" fontId="30" fillId="3" borderId="17" xfId="0" applyFont="1" applyFill="1" applyBorder="1" applyAlignment="1">
      <alignment wrapText="1"/>
    </xf>
    <xf numFmtId="0" fontId="43" fillId="3" borderId="28" xfId="0" applyFont="1" applyFill="1" applyBorder="1" applyAlignment="1">
      <alignment vertical="center" wrapText="1"/>
    </xf>
    <xf numFmtId="0" fontId="3" fillId="0" borderId="9" xfId="0" applyFont="1" applyBorder="1" applyAlignment="1">
      <alignment wrapText="1"/>
    </xf>
    <xf numFmtId="0" fontId="66" fillId="0" borderId="0" xfId="0" applyFont="1" applyAlignment="1">
      <alignment horizontal="center" vertical="center" wrapText="1"/>
    </xf>
    <xf numFmtId="0" fontId="0" fillId="0" borderId="9" xfId="0" applyBorder="1" applyAlignment="1">
      <alignment horizontal="center" vertical="center"/>
    </xf>
    <xf numFmtId="0" fontId="0" fillId="13" borderId="9" xfId="0" applyFill="1" applyBorder="1" applyAlignment="1">
      <alignment horizontal="left" vertical="center" wrapText="1"/>
    </xf>
    <xf numFmtId="0" fontId="0" fillId="15" borderId="9" xfId="0" applyFill="1"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wrapText="1"/>
    </xf>
    <xf numFmtId="0" fontId="9" fillId="10" borderId="9" xfId="0" applyFont="1" applyFill="1" applyBorder="1" applyAlignment="1">
      <alignment horizontal="center" vertical="center"/>
    </xf>
    <xf numFmtId="0" fontId="0" fillId="18" borderId="9" xfId="0" applyFill="1" applyBorder="1" applyAlignment="1">
      <alignment horizontal="center" vertical="center"/>
    </xf>
    <xf numFmtId="0" fontId="3" fillId="0" borderId="80" xfId="0" applyFont="1" applyBorder="1" applyAlignment="1">
      <alignment vertical="center" wrapText="1"/>
    </xf>
    <xf numFmtId="0" fontId="3" fillId="16" borderId="9" xfId="0" applyFont="1" applyFill="1" applyBorder="1" applyAlignment="1">
      <alignment horizontal="center" vertical="center"/>
    </xf>
    <xf numFmtId="0" fontId="0" fillId="16" borderId="9" xfId="0" applyFill="1" applyBorder="1" applyAlignment="1">
      <alignment horizontal="center" vertical="center"/>
    </xf>
    <xf numFmtId="0" fontId="0" fillId="0" borderId="52" xfId="0" applyBorder="1"/>
    <xf numFmtId="0" fontId="0" fillId="0" borderId="0" xfId="0" applyAlignment="1">
      <alignment horizontal="center" vertical="center"/>
    </xf>
    <xf numFmtId="0" fontId="0" fillId="0" borderId="0" xfId="0" applyAlignment="1">
      <alignment horizontal="left" vertical="center" wrapText="1"/>
    </xf>
    <xf numFmtId="0" fontId="3"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vertical="center" wrapText="1"/>
    </xf>
    <xf numFmtId="0" fontId="3" fillId="3" borderId="80" xfId="0" applyFont="1" applyFill="1" applyBorder="1" applyAlignment="1">
      <alignment horizontal="left" wrapText="1"/>
    </xf>
    <xf numFmtId="0" fontId="3" fillId="3" borderId="10" xfId="0" applyFont="1" applyFill="1" applyBorder="1" applyAlignment="1">
      <alignment horizontal="left" wrapText="1"/>
    </xf>
    <xf numFmtId="0" fontId="4" fillId="3" borderId="50" xfId="0" applyFont="1" applyFill="1" applyBorder="1" applyAlignment="1">
      <alignment horizontal="left" vertical="center"/>
    </xf>
    <xf numFmtId="0" fontId="1" fillId="19" borderId="0" xfId="0" applyFont="1" applyFill="1"/>
    <xf numFmtId="0" fontId="1" fillId="19" borderId="0" xfId="0" applyFont="1" applyFill="1" applyAlignment="1">
      <alignment horizontal="left" wrapText="1"/>
    </xf>
    <xf numFmtId="0" fontId="1" fillId="3" borderId="0" xfId="0" applyFont="1" applyFill="1"/>
    <xf numFmtId="0" fontId="1" fillId="3" borderId="0" xfId="0" applyFont="1" applyFill="1" applyAlignment="1">
      <alignment horizontal="left" wrapText="1"/>
    </xf>
    <xf numFmtId="0" fontId="3" fillId="13" borderId="38" xfId="0" applyFont="1" applyFill="1" applyBorder="1" applyAlignment="1">
      <alignment horizontal="center"/>
    </xf>
    <xf numFmtId="0" fontId="3" fillId="13" borderId="83" xfId="0" applyFont="1" applyFill="1" applyBorder="1" applyAlignment="1">
      <alignment horizontal="center"/>
    </xf>
    <xf numFmtId="0" fontId="3" fillId="13" borderId="39" xfId="0" applyFont="1" applyFill="1" applyBorder="1" applyAlignment="1">
      <alignment horizontal="center"/>
    </xf>
    <xf numFmtId="0" fontId="1" fillId="19" borderId="9" xfId="0" applyFont="1" applyFill="1" applyBorder="1"/>
    <xf numFmtId="0" fontId="9" fillId="19" borderId="48" xfId="0" applyFont="1" applyFill="1" applyBorder="1" applyAlignment="1">
      <alignment vertical="center"/>
    </xf>
    <xf numFmtId="0" fontId="11" fillId="19" borderId="48" xfId="0" applyFont="1" applyFill="1" applyBorder="1" applyAlignment="1">
      <alignment vertical="center"/>
    </xf>
    <xf numFmtId="0" fontId="0" fillId="13" borderId="9" xfId="0" applyFill="1" applyBorder="1" applyAlignment="1">
      <alignment vertical="center" wrapText="1"/>
    </xf>
    <xf numFmtId="0" fontId="0" fillId="0" borderId="50" xfId="0" applyBorder="1" applyAlignment="1">
      <alignment horizontal="center" vertical="center"/>
    </xf>
    <xf numFmtId="0" fontId="3" fillId="16" borderId="39" xfId="0" applyFont="1" applyFill="1" applyBorder="1" applyAlignment="1">
      <alignment horizontal="center" vertical="center"/>
    </xf>
    <xf numFmtId="0" fontId="3" fillId="14" borderId="9" xfId="0" applyFont="1" applyFill="1" applyBorder="1" applyAlignment="1">
      <alignment vertical="center" wrapText="1"/>
    </xf>
    <xf numFmtId="0" fontId="3" fillId="17" borderId="9" xfId="0" applyFont="1" applyFill="1" applyBorder="1" applyAlignment="1">
      <alignment vertical="center" wrapText="1"/>
    </xf>
    <xf numFmtId="0" fontId="30" fillId="20" borderId="9" xfId="0" applyFont="1" applyFill="1" applyBorder="1" applyAlignment="1">
      <alignment horizontal="left" vertical="center" wrapText="1"/>
    </xf>
    <xf numFmtId="0" fontId="3" fillId="0" borderId="0" xfId="0" applyFont="1" applyAlignment="1">
      <alignment horizontal="left" vertical="center" wrapText="1"/>
    </xf>
    <xf numFmtId="0" fontId="0" fillId="13" borderId="10" xfId="0" applyFill="1" applyBorder="1" applyAlignment="1">
      <alignment wrapText="1"/>
    </xf>
    <xf numFmtId="0" fontId="0" fillId="0" borderId="10" xfId="0" applyBorder="1" applyAlignment="1">
      <alignment wrapText="1"/>
    </xf>
    <xf numFmtId="0" fontId="0" fillId="13" borderId="10" xfId="0" applyFill="1" applyBorder="1" applyAlignment="1">
      <alignment vertical="center" wrapText="1"/>
    </xf>
    <xf numFmtId="0" fontId="1" fillId="0" borderId="0" xfId="0" applyFont="1" applyAlignment="1">
      <alignment horizontal="left" vertical="center" wrapText="1"/>
    </xf>
    <xf numFmtId="0" fontId="8" fillId="10" borderId="33" xfId="0" applyFont="1" applyFill="1" applyBorder="1" applyAlignment="1">
      <alignment vertical="center" wrapText="1"/>
    </xf>
    <xf numFmtId="0" fontId="8" fillId="10" borderId="29" xfId="0" applyFont="1" applyFill="1" applyBorder="1" applyAlignment="1">
      <alignment vertical="center" wrapText="1"/>
    </xf>
    <xf numFmtId="0" fontId="3" fillId="8" borderId="9" xfId="0" applyFont="1" applyFill="1" applyBorder="1" applyAlignment="1">
      <alignment horizontal="left" vertical="top" wrapText="1"/>
    </xf>
    <xf numFmtId="0" fontId="30" fillId="3" borderId="60" xfId="0" applyFont="1"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9" fillId="7" borderId="28" xfId="0" applyFont="1" applyFill="1" applyBorder="1" applyAlignment="1">
      <alignment horizontal="left" vertical="center" wrapText="1"/>
    </xf>
    <xf numFmtId="0" fontId="0" fillId="3" borderId="17" xfId="0" applyFill="1" applyBorder="1" applyAlignment="1">
      <alignment vertical="center"/>
    </xf>
    <xf numFmtId="0" fontId="30" fillId="3" borderId="84" xfId="0" applyFont="1" applyFill="1" applyBorder="1" applyAlignment="1">
      <alignment vertical="center" wrapText="1"/>
    </xf>
    <xf numFmtId="0" fontId="39" fillId="3" borderId="84" xfId="0" applyFont="1" applyFill="1" applyBorder="1" applyAlignment="1">
      <alignment vertical="center" wrapText="1"/>
    </xf>
    <xf numFmtId="0" fontId="0" fillId="3" borderId="85" xfId="0" applyFill="1" applyBorder="1" applyAlignment="1">
      <alignment vertical="center" wrapText="1"/>
    </xf>
    <xf numFmtId="0" fontId="11" fillId="7" borderId="33" xfId="0" applyFont="1" applyFill="1" applyBorder="1" applyAlignment="1">
      <alignment vertical="center" wrapText="1"/>
    </xf>
    <xf numFmtId="0" fontId="11" fillId="7" borderId="29" xfId="0" applyFont="1" applyFill="1" applyBorder="1" applyAlignment="1">
      <alignment vertical="center" wrapText="1"/>
    </xf>
    <xf numFmtId="0" fontId="11" fillId="10" borderId="84" xfId="0" applyFont="1" applyFill="1" applyBorder="1" applyAlignment="1">
      <alignment vertical="center" wrapText="1"/>
    </xf>
    <xf numFmtId="0" fontId="30" fillId="3" borderId="9" xfId="0" applyFont="1" applyFill="1" applyBorder="1" applyAlignment="1">
      <alignment vertical="center" wrapText="1"/>
    </xf>
    <xf numFmtId="0" fontId="30" fillId="3" borderId="29" xfId="0" applyFont="1" applyFill="1" applyBorder="1" applyAlignment="1">
      <alignment vertical="center" wrapText="1"/>
    </xf>
    <xf numFmtId="0" fontId="30" fillId="3" borderId="17" xfId="0" applyFont="1" applyFill="1" applyBorder="1" applyAlignment="1">
      <alignment horizontal="left" vertical="center" wrapText="1" indent="2"/>
    </xf>
    <xf numFmtId="0" fontId="72" fillId="3" borderId="17" xfId="0" applyFont="1" applyFill="1" applyBorder="1" applyAlignment="1">
      <alignment vertical="center" wrapText="1"/>
    </xf>
    <xf numFmtId="0" fontId="27" fillId="0" borderId="89" xfId="0" applyFont="1" applyBorder="1" applyAlignment="1">
      <alignment horizontal="center" vertical="center" wrapText="1"/>
    </xf>
    <xf numFmtId="0" fontId="75" fillId="3" borderId="0" xfId="0" applyFont="1" applyFill="1" applyAlignment="1">
      <alignment vertical="center" wrapText="1"/>
    </xf>
    <xf numFmtId="0" fontId="75" fillId="3" borderId="0" xfId="0" applyFont="1" applyFill="1" applyAlignment="1">
      <alignment horizontal="center" vertical="center" wrapText="1"/>
    </xf>
    <xf numFmtId="0" fontId="76" fillId="3" borderId="0" xfId="0" applyFont="1" applyFill="1" applyAlignment="1">
      <alignment horizontal="center" vertical="center" wrapText="1"/>
    </xf>
    <xf numFmtId="0" fontId="78" fillId="0" borderId="63" xfId="0" applyFont="1" applyBorder="1" applyAlignment="1">
      <alignment vertical="center" wrapText="1"/>
    </xf>
    <xf numFmtId="0" fontId="11" fillId="7" borderId="56" xfId="0" applyFont="1" applyFill="1" applyBorder="1" applyAlignment="1">
      <alignment vertical="center" wrapText="1"/>
    </xf>
    <xf numFmtId="0" fontId="11" fillId="7" borderId="54" xfId="0" applyFont="1" applyFill="1" applyBorder="1" applyAlignment="1">
      <alignment vertical="center" wrapText="1"/>
    </xf>
    <xf numFmtId="0" fontId="49" fillId="11" borderId="55" xfId="0" applyFont="1" applyFill="1" applyBorder="1" applyAlignment="1">
      <alignment vertical="center" wrapText="1"/>
    </xf>
    <xf numFmtId="0" fontId="39" fillId="3" borderId="9" xfId="0" applyFont="1" applyFill="1" applyBorder="1" applyAlignment="1">
      <alignment vertical="center" wrapText="1"/>
    </xf>
    <xf numFmtId="0" fontId="85" fillId="11" borderId="58" xfId="0" applyFont="1" applyFill="1" applyBorder="1" applyAlignment="1">
      <alignment horizontal="left" vertical="center"/>
    </xf>
    <xf numFmtId="0" fontId="0" fillId="3" borderId="55" xfId="0" applyFill="1" applyBorder="1" applyAlignment="1">
      <alignment horizontal="left" vertical="center" wrapText="1"/>
    </xf>
    <xf numFmtId="0" fontId="11" fillId="7" borderId="55" xfId="0" applyFont="1" applyFill="1" applyBorder="1" applyAlignment="1">
      <alignment vertical="center" wrapText="1"/>
    </xf>
    <xf numFmtId="0" fontId="30" fillId="3" borderId="62" xfId="0" applyFont="1" applyFill="1" applyBorder="1" applyAlignment="1">
      <alignment horizontal="left" vertical="center" wrapText="1"/>
    </xf>
    <xf numFmtId="0" fontId="87" fillId="21" borderId="9" xfId="0" applyFont="1" applyFill="1" applyBorder="1" applyAlignment="1">
      <alignment horizontal="left" vertical="center"/>
    </xf>
    <xf numFmtId="0" fontId="0" fillId="14" borderId="57" xfId="0" applyFill="1" applyBorder="1" applyAlignment="1">
      <alignment vertical="center" wrapText="1"/>
    </xf>
    <xf numFmtId="0" fontId="20" fillId="3" borderId="9" xfId="0" applyFont="1" applyFill="1" applyBorder="1" applyAlignment="1">
      <alignment vertical="center" wrapText="1"/>
    </xf>
    <xf numFmtId="0" fontId="91" fillId="7" borderId="9" xfId="0" applyFont="1" applyFill="1" applyBorder="1" applyAlignment="1">
      <alignment vertical="center" wrapText="1"/>
    </xf>
    <xf numFmtId="0" fontId="20" fillId="3" borderId="62" xfId="0" applyFont="1" applyFill="1" applyBorder="1" applyAlignment="1">
      <alignment vertical="center" wrapText="1"/>
    </xf>
    <xf numFmtId="0" fontId="0" fillId="3" borderId="9" xfId="0" applyFill="1" applyBorder="1" applyAlignment="1">
      <alignment vertical="center"/>
    </xf>
    <xf numFmtId="0" fontId="24" fillId="6" borderId="1" xfId="0" applyFont="1" applyFill="1" applyBorder="1" applyAlignment="1">
      <alignment horizontal="left" vertical="top"/>
    </xf>
    <xf numFmtId="0" fontId="8" fillId="10" borderId="9" xfId="0" applyFont="1" applyFill="1" applyBorder="1" applyAlignment="1">
      <alignment horizontal="left" vertical="center"/>
    </xf>
    <xf numFmtId="0" fontId="9" fillId="5" borderId="54" xfId="0" applyFont="1" applyFill="1" applyBorder="1" applyAlignment="1">
      <alignment vertical="center" wrapText="1"/>
    </xf>
    <xf numFmtId="0" fontId="43" fillId="0" borderId="57" xfId="0" applyFont="1" applyBorder="1" applyAlignment="1">
      <alignment vertical="center" wrapText="1"/>
    </xf>
    <xf numFmtId="0" fontId="38" fillId="14" borderId="84" xfId="0" applyFont="1" applyFill="1" applyBorder="1" applyAlignment="1">
      <alignment vertical="center" wrapText="1"/>
    </xf>
    <xf numFmtId="0" fontId="96" fillId="3" borderId="57" xfId="0" applyFont="1" applyFill="1" applyBorder="1" applyAlignment="1">
      <alignment vertical="center" wrapText="1"/>
    </xf>
    <xf numFmtId="0" fontId="38" fillId="14" borderId="57" xfId="0" applyFont="1" applyFill="1" applyBorder="1" applyAlignment="1">
      <alignment vertical="center" wrapText="1"/>
    </xf>
    <xf numFmtId="0" fontId="30" fillId="3" borderId="55" xfId="0" applyFont="1" applyFill="1" applyBorder="1" applyAlignment="1">
      <alignment vertical="top" wrapText="1"/>
    </xf>
    <xf numFmtId="0" fontId="4" fillId="0" borderId="29" xfId="0" applyFont="1" applyBorder="1" applyAlignment="1">
      <alignment vertical="center" wrapText="1"/>
    </xf>
    <xf numFmtId="0" fontId="5" fillId="3" borderId="0" xfId="0" applyFont="1" applyFill="1" applyAlignment="1">
      <alignment horizontal="right" vertical="top" wrapText="1"/>
    </xf>
    <xf numFmtId="0" fontId="0" fillId="3" borderId="0" xfId="0" applyFill="1" applyAlignment="1">
      <alignment horizontal="right" vertical="top" wrapText="1"/>
    </xf>
    <xf numFmtId="0" fontId="8" fillId="10" borderId="7" xfId="0" applyFont="1" applyFill="1" applyBorder="1" applyAlignment="1">
      <alignment horizontal="left" vertical="center" wrapText="1"/>
    </xf>
    <xf numFmtId="0" fontId="8" fillId="10" borderId="25" xfId="0" applyFont="1" applyFill="1" applyBorder="1" applyAlignment="1">
      <alignment horizontal="left" vertical="center" wrapText="1"/>
    </xf>
    <xf numFmtId="0" fontId="8" fillId="10" borderId="41" xfId="0" applyFont="1" applyFill="1" applyBorder="1" applyAlignment="1">
      <alignment horizontal="left" vertical="center" wrapText="1"/>
    </xf>
    <xf numFmtId="0" fontId="8" fillId="10" borderId="34" xfId="0" applyFont="1" applyFill="1" applyBorder="1" applyAlignment="1">
      <alignment horizontal="left" vertical="center" wrapText="1"/>
    </xf>
    <xf numFmtId="0" fontId="8" fillId="10" borderId="8" xfId="0" applyFont="1" applyFill="1" applyBorder="1" applyAlignment="1">
      <alignment horizontal="left" vertical="center" wrapText="1"/>
    </xf>
    <xf numFmtId="0" fontId="3" fillId="3" borderId="42" xfId="0" applyFont="1" applyFill="1" applyBorder="1" applyAlignment="1" applyProtection="1">
      <alignment horizontal="left" vertical="top"/>
      <protection locked="0"/>
    </xf>
    <xf numFmtId="0" fontId="3" fillId="3" borderId="44" xfId="0" applyFont="1" applyFill="1" applyBorder="1" applyAlignment="1" applyProtection="1">
      <alignment horizontal="left" vertical="top"/>
      <protection locked="0"/>
    </xf>
    <xf numFmtId="0" fontId="15" fillId="6" borderId="1" xfId="0" applyFont="1" applyFill="1" applyBorder="1" applyAlignment="1">
      <alignment horizontal="left" vertical="top" wrapText="1"/>
    </xf>
    <xf numFmtId="0" fontId="15" fillId="6" borderId="31" xfId="0" applyFont="1" applyFill="1" applyBorder="1" applyAlignment="1">
      <alignment horizontal="left" vertical="top" wrapText="1"/>
    </xf>
    <xf numFmtId="0" fontId="3" fillId="3" borderId="3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3" fillId="0" borderId="3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8" fillId="10" borderId="3"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62" fillId="10" borderId="7" xfId="0" applyFont="1" applyFill="1" applyBorder="1" applyAlignment="1">
      <alignment horizontal="left" vertical="top" wrapText="1"/>
    </xf>
    <xf numFmtId="0" fontId="51" fillId="10" borderId="25" xfId="0" applyFont="1" applyFill="1" applyBorder="1" applyAlignment="1">
      <alignment horizontal="left" vertical="top" wrapText="1"/>
    </xf>
    <xf numFmtId="0" fontId="51" fillId="10" borderId="8" xfId="0" applyFont="1" applyFill="1" applyBorder="1" applyAlignment="1">
      <alignment horizontal="left" vertical="top" wrapText="1"/>
    </xf>
    <xf numFmtId="0" fontId="46" fillId="7" borderId="0" xfId="0" applyFont="1" applyFill="1" applyAlignment="1">
      <alignment horizontal="left" vertical="center" wrapText="1"/>
    </xf>
    <xf numFmtId="0" fontId="9" fillId="7" borderId="0" xfId="0" applyFont="1" applyFill="1" applyAlignment="1">
      <alignment horizontal="left" vertical="center" wrapText="1"/>
    </xf>
    <xf numFmtId="0" fontId="64" fillId="7" borderId="0" xfId="0" applyFont="1" applyFill="1" applyAlignment="1">
      <alignment horizontal="left" vertical="center" wrapText="1"/>
    </xf>
    <xf numFmtId="0" fontId="11" fillId="7" borderId="0" xfId="0" applyFont="1" applyFill="1" applyAlignment="1">
      <alignment horizontal="left" vertical="center" wrapText="1"/>
    </xf>
    <xf numFmtId="0" fontId="60" fillId="7" borderId="0" xfId="0" applyFont="1" applyFill="1" applyAlignment="1">
      <alignment horizontal="center" vertical="center" wrapText="1"/>
    </xf>
    <xf numFmtId="0" fontId="47" fillId="7" borderId="7" xfId="0" applyFont="1" applyFill="1" applyBorder="1" applyAlignment="1">
      <alignment horizontal="left" vertical="center" wrapText="1"/>
    </xf>
    <xf numFmtId="0" fontId="18" fillId="7" borderId="25" xfId="0" applyFont="1" applyFill="1" applyBorder="1" applyAlignment="1">
      <alignment horizontal="left" vertical="center" wrapText="1"/>
    </xf>
    <xf numFmtId="0" fontId="18" fillId="7" borderId="8" xfId="0" applyFont="1" applyFill="1" applyBorder="1" applyAlignment="1">
      <alignment horizontal="left" vertical="center" wrapText="1"/>
    </xf>
    <xf numFmtId="0" fontId="26" fillId="5" borderId="86" xfId="0" applyFont="1" applyFill="1" applyBorder="1" applyAlignment="1">
      <alignment horizontal="center" vertical="center" wrapText="1"/>
    </xf>
    <xf numFmtId="0" fontId="26" fillId="5" borderId="88" xfId="0" applyFont="1" applyFill="1" applyBorder="1" applyAlignment="1">
      <alignment horizontal="center" vertical="center" wrapText="1"/>
    </xf>
    <xf numFmtId="0" fontId="26" fillId="5" borderId="87" xfId="0" applyFont="1" applyFill="1" applyBorder="1" applyAlignment="1">
      <alignment horizontal="center" vertical="center" wrapText="1"/>
    </xf>
    <xf numFmtId="0" fontId="26" fillId="5" borderId="47"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62" fillId="7" borderId="1" xfId="0" applyFont="1" applyFill="1" applyBorder="1" applyAlignment="1">
      <alignment horizontal="left" vertical="top" wrapText="1"/>
    </xf>
    <xf numFmtId="0" fontId="62" fillId="7" borderId="2" xfId="0" applyFont="1" applyFill="1" applyBorder="1" applyAlignment="1">
      <alignment horizontal="left" vertical="top" wrapText="1"/>
    </xf>
    <xf numFmtId="0" fontId="18" fillId="10" borderId="51" xfId="0" applyFont="1" applyFill="1" applyBorder="1" applyAlignment="1">
      <alignment horizontal="center" vertical="center" wrapText="1"/>
    </xf>
    <xf numFmtId="0" fontId="18" fillId="10" borderId="48" xfId="0" applyFont="1" applyFill="1" applyBorder="1" applyAlignment="1">
      <alignment horizontal="center" vertical="center" wrapText="1"/>
    </xf>
    <xf numFmtId="0" fontId="19" fillId="7" borderId="5"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52" xfId="0" applyFont="1" applyFill="1" applyBorder="1" applyAlignment="1">
      <alignment horizontal="left" vertical="center" wrapText="1"/>
    </xf>
    <xf numFmtId="0" fontId="16" fillId="7" borderId="3" xfId="0" applyFont="1" applyFill="1" applyBorder="1" applyAlignment="1">
      <alignment horizontal="left" vertical="top" wrapText="1"/>
    </xf>
    <xf numFmtId="0" fontId="16" fillId="7" borderId="34" xfId="0" applyFont="1" applyFill="1" applyBorder="1" applyAlignment="1">
      <alignment horizontal="left" vertical="top" wrapText="1"/>
    </xf>
    <xf numFmtId="0" fontId="16" fillId="7" borderId="0" xfId="0" applyFont="1" applyFill="1" applyAlignment="1">
      <alignment horizontal="left" vertical="top" wrapText="1"/>
    </xf>
    <xf numFmtId="0" fontId="18" fillId="7" borderId="1" xfId="0" applyFont="1" applyFill="1" applyBorder="1" applyAlignment="1">
      <alignment horizontal="left" vertical="top" wrapText="1"/>
    </xf>
    <xf numFmtId="0" fontId="18" fillId="7" borderId="2" xfId="0" applyFont="1" applyFill="1" applyBorder="1" applyAlignment="1">
      <alignment horizontal="left" vertical="top" wrapText="1"/>
    </xf>
    <xf numFmtId="0" fontId="18" fillId="7" borderId="51" xfId="0" applyFont="1" applyFill="1" applyBorder="1" applyAlignment="1">
      <alignment horizontal="center" vertical="center" wrapText="1"/>
    </xf>
    <xf numFmtId="0" fontId="18" fillId="7" borderId="48" xfId="0" applyFont="1" applyFill="1" applyBorder="1" applyAlignment="1">
      <alignment horizontal="center" vertical="center" wrapText="1"/>
    </xf>
    <xf numFmtId="0" fontId="17" fillId="7" borderId="1" xfId="0" applyFont="1" applyFill="1" applyBorder="1" applyAlignment="1">
      <alignment horizontal="left" vertical="top" wrapText="1"/>
    </xf>
    <xf numFmtId="0" fontId="17" fillId="7" borderId="2" xfId="0" applyFont="1" applyFill="1" applyBorder="1" applyAlignment="1">
      <alignment horizontal="left" vertical="top" wrapText="1"/>
    </xf>
    <xf numFmtId="0" fontId="19" fillId="7" borderId="64" xfId="0" applyFont="1" applyFill="1" applyBorder="1" applyAlignment="1">
      <alignment horizontal="center" vertical="center" wrapText="1"/>
    </xf>
    <xf numFmtId="0" fontId="19" fillId="7" borderId="65" xfId="0" applyFont="1" applyFill="1" applyBorder="1" applyAlignment="1">
      <alignment horizontal="center" vertical="center" wrapText="1"/>
    </xf>
    <xf numFmtId="0" fontId="19" fillId="7" borderId="66" xfId="0" applyFont="1" applyFill="1" applyBorder="1" applyAlignment="1">
      <alignment horizontal="center" vertical="center" wrapText="1"/>
    </xf>
    <xf numFmtId="0" fontId="16" fillId="7" borderId="74" xfId="0" applyFont="1" applyFill="1" applyBorder="1" applyAlignment="1">
      <alignment horizontal="center" vertical="top" wrapText="1"/>
    </xf>
    <xf numFmtId="0" fontId="16" fillId="7" borderId="75" xfId="0" applyFont="1" applyFill="1" applyBorder="1" applyAlignment="1">
      <alignment horizontal="center" vertical="top" wrapText="1"/>
    </xf>
    <xf numFmtId="0" fontId="16" fillId="7" borderId="76" xfId="0" applyFont="1" applyFill="1" applyBorder="1" applyAlignment="1">
      <alignment horizontal="center" vertical="top" wrapText="1"/>
    </xf>
    <xf numFmtId="0" fontId="47" fillId="7" borderId="9" xfId="0" applyFont="1" applyFill="1" applyBorder="1" applyAlignment="1">
      <alignment horizontal="left" vertical="center" wrapText="1"/>
    </xf>
    <xf numFmtId="0" fontId="18" fillId="7" borderId="9" xfId="0" applyFont="1" applyFill="1" applyBorder="1" applyAlignment="1">
      <alignment horizontal="left" vertical="center" wrapText="1"/>
    </xf>
    <xf numFmtId="0" fontId="50" fillId="7" borderId="74" xfId="0" applyFont="1" applyFill="1" applyBorder="1" applyAlignment="1">
      <alignment horizontal="center" vertical="center" wrapText="1"/>
    </xf>
    <xf numFmtId="0" fontId="50" fillId="7" borderId="75" xfId="0" applyFont="1" applyFill="1" applyBorder="1" applyAlignment="1">
      <alignment horizontal="center" vertical="center" wrapText="1"/>
    </xf>
    <xf numFmtId="0" fontId="50" fillId="7" borderId="76" xfId="0" applyFont="1" applyFill="1" applyBorder="1" applyAlignment="1">
      <alignment horizontal="center" vertical="center" wrapText="1"/>
    </xf>
    <xf numFmtId="0" fontId="0" fillId="0" borderId="38" xfId="0" applyBorder="1" applyAlignment="1">
      <alignment horizontal="center"/>
    </xf>
    <xf numFmtId="0" fontId="30" fillId="0" borderId="9" xfId="0" applyFont="1" applyBorder="1" applyAlignment="1">
      <alignment horizontal="left" vertical="center" wrapText="1"/>
    </xf>
    <xf numFmtId="0" fontId="0" fillId="13" borderId="0" xfId="0" applyFill="1" applyAlignment="1">
      <alignment horizontal="center"/>
    </xf>
    <xf numFmtId="0" fontId="8" fillId="7" borderId="9" xfId="0" applyFont="1" applyFill="1" applyBorder="1" applyAlignment="1">
      <alignment horizontal="left" vertical="center" wrapText="1"/>
    </xf>
    <xf numFmtId="0" fontId="0" fillId="0" borderId="9" xfId="0" applyBorder="1" applyAlignment="1">
      <alignment horizontal="left" vertical="center" wrapText="1"/>
    </xf>
    <xf numFmtId="0" fontId="3" fillId="0" borderId="81" xfId="0" applyFont="1" applyBorder="1" applyAlignment="1">
      <alignment horizontal="left" vertical="center" wrapText="1"/>
    </xf>
    <xf numFmtId="0" fontId="3" fillId="0" borderId="21" xfId="0" applyFont="1" applyBorder="1" applyAlignment="1">
      <alignment horizontal="left" vertical="center" wrapText="1"/>
    </xf>
    <xf numFmtId="0" fontId="3" fillId="0" borderId="82" xfId="0" applyFont="1" applyBorder="1" applyAlignment="1">
      <alignment horizontal="left" vertical="center" wrapText="1"/>
    </xf>
    <xf numFmtId="0" fontId="3" fillId="0" borderId="51" xfId="0" applyFont="1" applyBorder="1" applyAlignment="1">
      <alignment horizontal="left" vertical="center" wrapText="1"/>
    </xf>
    <xf numFmtId="0" fontId="3" fillId="0" borderId="48" xfId="0" applyFont="1" applyBorder="1" applyAlignment="1">
      <alignment horizontal="left" vertical="center" wrapText="1"/>
    </xf>
    <xf numFmtId="0" fontId="3" fillId="0" borderId="11" xfId="0" applyFont="1" applyBorder="1" applyAlignment="1">
      <alignment horizontal="left" vertical="center" wrapText="1"/>
    </xf>
    <xf numFmtId="0" fontId="88" fillId="0" borderId="9" xfId="0" applyFont="1" applyBorder="1" applyAlignment="1">
      <alignment horizontal="center" vertical="center"/>
    </xf>
    <xf numFmtId="0" fontId="89" fillId="10" borderId="0" xfId="0" applyFont="1" applyFill="1" applyAlignment="1">
      <alignment horizontal="center" vertical="center"/>
    </xf>
    <xf numFmtId="0" fontId="89" fillId="10" borderId="48" xfId="0" applyFont="1" applyFill="1" applyBorder="1" applyAlignment="1">
      <alignment horizontal="center" vertical="center"/>
    </xf>
    <xf numFmtId="0" fontId="0" fillId="13" borderId="38" xfId="0" applyFill="1" applyBorder="1" applyAlignment="1">
      <alignment horizontal="center" vertical="center" wrapText="1"/>
    </xf>
    <xf numFmtId="0" fontId="0" fillId="13" borderId="83" xfId="0" applyFill="1" applyBorder="1" applyAlignment="1">
      <alignment horizontal="center" vertical="center" wrapText="1"/>
    </xf>
    <xf numFmtId="0" fontId="0" fillId="13" borderId="39" xfId="0" applyFill="1" applyBorder="1" applyAlignment="1">
      <alignment horizontal="center" vertical="center" wrapText="1"/>
    </xf>
    <xf numFmtId="0" fontId="0" fillId="13" borderId="50" xfId="0" applyFill="1" applyBorder="1" applyAlignment="1">
      <alignment horizontal="center" vertical="center" wrapText="1"/>
    </xf>
    <xf numFmtId="0" fontId="0" fillId="13" borderId="80" xfId="0" applyFill="1" applyBorder="1" applyAlignment="1">
      <alignment horizontal="center" vertical="center" wrapText="1"/>
    </xf>
    <xf numFmtId="0" fontId="0" fillId="13" borderId="10" xfId="0" applyFill="1" applyBorder="1" applyAlignment="1">
      <alignment horizontal="center" vertical="center" wrapText="1"/>
    </xf>
    <xf numFmtId="0" fontId="9" fillId="7" borderId="7" xfId="0" applyFont="1" applyFill="1" applyBorder="1" applyAlignment="1">
      <alignment horizontal="left" vertical="top" wrapText="1"/>
    </xf>
    <xf numFmtId="0" fontId="9" fillId="7" borderId="25" xfId="0" applyFont="1" applyFill="1" applyBorder="1" applyAlignment="1">
      <alignment horizontal="left" vertical="top" wrapText="1"/>
    </xf>
    <xf numFmtId="0" fontId="9" fillId="7" borderId="8" xfId="0" applyFont="1" applyFill="1" applyBorder="1" applyAlignment="1">
      <alignment horizontal="left" vertical="top" wrapText="1"/>
    </xf>
    <xf numFmtId="0" fontId="9" fillId="10" borderId="9" xfId="0" applyFont="1" applyFill="1" applyBorder="1" applyAlignment="1">
      <alignment horizontal="center" vertical="center"/>
    </xf>
  </cellXfs>
  <cellStyles count="2">
    <cellStyle name="Hyperlink" xfId="1" builtinId="8"/>
    <cellStyle name="Normal" xfId="0" builtinId="0"/>
  </cellStyles>
  <dxfs count="388">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8" tint="0.39994506668294322"/>
        </patternFill>
      </fill>
    </dxf>
    <dxf>
      <font>
        <b val="0"/>
        <i/>
        <color auto="1"/>
      </font>
      <fill>
        <patternFill>
          <bgColor rgb="FFFFFF66"/>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i val="0"/>
        <color theme="0" tint="-4.9989318521683403E-2"/>
      </font>
      <fill>
        <patternFill>
          <bgColor rgb="FFFF0000"/>
        </patternFill>
      </fill>
    </dxf>
    <dxf>
      <fill>
        <patternFill>
          <bgColor rgb="FFFFC000"/>
        </patternFill>
      </fill>
    </dxf>
    <dxf>
      <font>
        <b val="0"/>
        <i/>
        <color auto="1"/>
      </font>
      <fill>
        <patternFill>
          <bgColor theme="8"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theme="0" tint="-0.499984740745262"/>
      </font>
      <fill>
        <patternFill>
          <bgColor theme="0" tint="-0.499984740745262"/>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rgb="FFFFFF66"/>
        </patternFill>
      </fill>
    </dxf>
    <dxf>
      <font>
        <b/>
        <i val="0"/>
        <color theme="0" tint="-4.9989318521683403E-2"/>
      </font>
      <fill>
        <patternFill>
          <bgColor rgb="FFFF0000"/>
        </patternFill>
      </fill>
    </dxf>
    <dxf>
      <fill>
        <patternFill>
          <bgColor rgb="FFFFC000"/>
        </patternFill>
      </fill>
    </dxf>
    <dxf>
      <font>
        <b val="0"/>
        <i/>
        <color auto="1"/>
      </font>
      <fill>
        <patternFill>
          <bgColor theme="8" tint="0.3999450666829432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i val="0"/>
        <color theme="0" tint="-4.9989318521683403E-2"/>
      </font>
      <fill>
        <patternFill>
          <bgColor rgb="FFFF0000"/>
        </patternFill>
      </fill>
    </dxf>
    <dxf>
      <fill>
        <patternFill>
          <bgColor rgb="FFFFC000"/>
        </patternFill>
      </fill>
    </dxf>
    <dxf>
      <font>
        <b val="0"/>
        <i/>
        <color auto="1"/>
      </font>
      <fill>
        <patternFill>
          <bgColor rgb="FFFFFF66"/>
        </patternFill>
      </fill>
    </dxf>
    <dxf>
      <font>
        <b val="0"/>
        <i/>
        <color auto="1"/>
      </font>
      <fill>
        <patternFill>
          <bgColor theme="8" tint="0.39994506668294322"/>
        </patternFill>
      </fill>
    </dxf>
    <dxf>
      <font>
        <b val="0"/>
        <i/>
        <color theme="0" tint="-0.499984740745262"/>
      </font>
      <fill>
        <patternFill>
          <bgColor theme="0" tint="-0.499984740745262"/>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8" tint="0.39994506668294322"/>
        </patternFill>
      </fill>
    </dxf>
    <dxf>
      <font>
        <b/>
        <i val="0"/>
        <color theme="0" tint="-4.9989318521683403E-2"/>
      </font>
      <fill>
        <patternFill>
          <bgColor rgb="FFFF0000"/>
        </patternFill>
      </fill>
    </dxf>
    <dxf>
      <fill>
        <patternFill>
          <bgColor rgb="FFFFC000"/>
        </patternFill>
      </fill>
    </dxf>
    <dxf>
      <font>
        <b val="0"/>
        <i/>
        <color theme="0" tint="-0.499984740745262"/>
      </font>
      <fill>
        <patternFill>
          <bgColor theme="0" tint="-0.499984740745262"/>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ill>
        <patternFill>
          <bgColor rgb="FFFFC000"/>
        </patternFill>
      </fill>
    </dxf>
    <dxf>
      <font>
        <b/>
        <i val="0"/>
        <color theme="0" tint="-4.9989318521683403E-2"/>
      </font>
      <fill>
        <patternFill>
          <bgColor rgb="FFFF0000"/>
        </patternFill>
      </fill>
    </dxf>
    <dxf>
      <font>
        <b val="0"/>
        <i/>
        <color auto="1"/>
      </font>
      <fill>
        <patternFill>
          <bgColor rgb="FFFFFF66"/>
        </patternFill>
      </fill>
    </dxf>
    <dxf>
      <font>
        <b val="0"/>
        <i/>
        <color auto="1"/>
      </font>
      <fill>
        <patternFill>
          <bgColor theme="8" tint="0.3999450666829432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auto="1"/>
      </font>
      <fill>
        <patternFill>
          <bgColor rgb="FFFFFF66"/>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val="0"/>
        <i/>
        <color theme="0" tint="-4.9989318521683403E-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theme="8" tint="0.39994506668294322"/>
        </patternFill>
      </fill>
    </dxf>
    <dxf>
      <font>
        <b val="0"/>
        <i/>
        <color auto="1"/>
      </font>
      <fill>
        <patternFill>
          <bgColor rgb="FFFFFF66"/>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theme="0" tint="-0.499984740745262"/>
      </font>
      <fill>
        <patternFill>
          <bgColor theme="0" tint="-0.499984740745262"/>
        </patternFill>
      </fill>
    </dxf>
    <dxf>
      <font>
        <b/>
        <i val="0"/>
        <color theme="0" tint="-4.9989318521683403E-2"/>
      </font>
      <fill>
        <patternFill>
          <bgColor rgb="FFFF0000"/>
        </patternFill>
      </fill>
    </dxf>
    <dxf>
      <fill>
        <patternFill>
          <bgColor rgb="FFFFC000"/>
        </patternFill>
      </fill>
    </dxf>
    <dxf>
      <fill>
        <patternFill>
          <bgColor rgb="FFFFC000"/>
        </patternFill>
      </fill>
    </dxf>
    <dxf>
      <font>
        <b/>
        <i val="0"/>
        <color theme="0" tint="-4.9989318521683403E-2"/>
      </font>
      <fill>
        <patternFill>
          <bgColor rgb="FFFF0000"/>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8" tint="0.39994506668294322"/>
        </patternFill>
      </fill>
    </dxf>
    <dxf>
      <font>
        <b val="0"/>
        <i/>
        <color auto="1"/>
      </font>
      <fill>
        <patternFill>
          <bgColor theme="9" tint="0.39994506668294322"/>
        </patternFill>
      </fill>
    </dxf>
    <dxf>
      <font>
        <b val="0"/>
        <i/>
        <color auto="1"/>
      </font>
      <fill>
        <patternFill>
          <bgColor rgb="FFFFFF66"/>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i val="0"/>
        <color theme="0" tint="-4.9989318521683403E-2"/>
      </font>
      <fill>
        <patternFill>
          <bgColor rgb="FFFF0000"/>
        </patternFill>
      </fill>
    </dxf>
    <dxf>
      <fill>
        <patternFill>
          <bgColor rgb="FFFFC000"/>
        </patternFill>
      </fill>
    </dxf>
    <dxf>
      <font>
        <b val="0"/>
        <i/>
        <color auto="1"/>
      </font>
      <fill>
        <patternFill>
          <bgColor theme="8"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i val="0"/>
        <color theme="0" tint="-4.9989318521683403E-2"/>
      </font>
      <fill>
        <patternFill>
          <bgColor rgb="FFFF0000"/>
        </patternFill>
      </fill>
    </dxf>
    <dxf>
      <fill>
        <patternFill>
          <bgColor rgb="FFFFC000"/>
        </patternFill>
      </fill>
    </dxf>
    <dxf>
      <font>
        <b val="0"/>
        <i/>
        <color auto="1"/>
      </font>
      <fill>
        <patternFill>
          <bgColor theme="8"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theme="0" tint="-0.499984740745262"/>
      </font>
      <fill>
        <patternFill>
          <bgColor theme="0" tint="-0.499984740745262"/>
        </patternFill>
      </fill>
    </dxf>
    <dxf>
      <font>
        <b/>
        <i val="0"/>
        <color theme="0" tint="-4.9989318521683403E-2"/>
      </font>
      <fill>
        <patternFill>
          <bgColor rgb="FFFF0000"/>
        </patternFill>
      </fill>
    </dxf>
    <dxf>
      <fill>
        <patternFill>
          <bgColor rgb="FFFFC000"/>
        </patternFill>
      </fill>
    </dxf>
    <dxf>
      <font>
        <b val="0"/>
        <i/>
        <color auto="1"/>
      </font>
      <fill>
        <patternFill>
          <bgColor theme="8"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theme="0" tint="-0.499984740745262"/>
      </font>
      <fill>
        <patternFill>
          <bgColor theme="0" tint="-0.499984740745262"/>
        </patternFill>
      </fill>
    </dxf>
    <dxf>
      <fill>
        <patternFill>
          <bgColor rgb="FFFFC000"/>
        </patternFill>
      </fill>
    </dxf>
    <dxf>
      <font>
        <b val="0"/>
        <i/>
        <color auto="1"/>
      </font>
      <fill>
        <patternFill>
          <bgColor rgb="FFFFFF66"/>
        </patternFill>
      </fill>
    </dxf>
    <dxf>
      <font>
        <b val="0"/>
        <i/>
        <color auto="1"/>
      </font>
      <fill>
        <patternFill>
          <bgColor theme="8" tint="0.39994506668294322"/>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auto="1"/>
      </font>
      <fill>
        <patternFill>
          <bgColor theme="8" tint="0.39994506668294322"/>
        </patternFill>
      </fill>
    </dxf>
    <dxf>
      <font>
        <b val="0"/>
        <i/>
        <color auto="1"/>
      </font>
      <fill>
        <patternFill>
          <bgColor rgb="FFFFFF66"/>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rgb="FFFFFF66"/>
        </patternFill>
      </fill>
    </dxf>
    <dxf>
      <font>
        <b val="0"/>
        <i/>
        <color auto="1"/>
      </font>
      <fill>
        <patternFill>
          <bgColor theme="8" tint="0.39994506668294322"/>
        </patternFill>
      </fill>
    </dxf>
    <dxf>
      <font>
        <b/>
        <i val="0"/>
        <color theme="0" tint="-4.9989318521683403E-2"/>
      </font>
      <fill>
        <patternFill>
          <bgColor rgb="FFFF0000"/>
        </patternFill>
      </fill>
    </dxf>
    <dxf>
      <fill>
        <patternFill>
          <bgColor rgb="FFFFC000"/>
        </patternFill>
      </fill>
    </dxf>
    <dxf>
      <font>
        <b val="0"/>
        <i/>
        <color theme="0" tint="-0.499984740745262"/>
      </font>
      <fill>
        <patternFill>
          <bgColor theme="0" tint="-0.499984740745262"/>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8" tint="0.39994506668294322"/>
        </patternFill>
      </fill>
    </dxf>
    <dxf>
      <font>
        <b/>
        <i val="0"/>
        <color theme="0" tint="-4.9989318521683403E-2"/>
      </font>
      <fill>
        <patternFill>
          <bgColor rgb="FFFF0000"/>
        </patternFill>
      </fill>
    </dxf>
    <dxf>
      <fill>
        <patternFill>
          <bgColor rgb="FFFFC000"/>
        </patternFill>
      </fill>
    </dxf>
    <dxf>
      <font>
        <b val="0"/>
        <i/>
        <color auto="1"/>
      </font>
      <fill>
        <patternFill>
          <bgColor rgb="FFFFFF66"/>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i val="0"/>
        <color theme="0" tint="-4.9989318521683403E-2"/>
      </font>
      <fill>
        <patternFill>
          <bgColor rgb="FFFF0000"/>
        </patternFill>
      </fill>
    </dxf>
    <dxf>
      <fill>
        <patternFill>
          <bgColor rgb="FFFFC000"/>
        </patternFill>
      </fill>
    </dxf>
    <dxf>
      <font>
        <b val="0"/>
        <i/>
        <color auto="1"/>
      </font>
      <fill>
        <patternFill>
          <bgColor theme="8"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rgb="FFFFFF66"/>
        </patternFill>
      </fill>
    </dxf>
    <dxf>
      <font>
        <b val="0"/>
        <i/>
        <color auto="1"/>
      </font>
      <fill>
        <patternFill>
          <bgColor theme="9" tint="0.39994506668294322"/>
        </patternFill>
      </fill>
    </dxf>
    <dxf>
      <font>
        <b val="0"/>
        <i/>
        <color theme="0" tint="-0.499984740745262"/>
      </font>
      <fill>
        <patternFill>
          <bgColor theme="0" tint="-0.499984740745262"/>
        </patternFill>
      </fill>
    </dxf>
    <dxf>
      <font>
        <b val="0"/>
        <i/>
        <color auto="1"/>
      </font>
      <fill>
        <patternFill>
          <bgColor rgb="FFFFFF66"/>
        </patternFill>
      </fill>
    </dxf>
    <dxf>
      <font>
        <b/>
        <i val="0"/>
        <color theme="0" tint="-4.9989318521683403E-2"/>
      </font>
      <fill>
        <patternFill>
          <bgColor rgb="FFFF0000"/>
        </patternFill>
      </fill>
    </dxf>
    <dxf>
      <font>
        <b val="0"/>
        <i/>
        <color auto="1"/>
      </font>
      <fill>
        <patternFill>
          <bgColor theme="8" tint="0.39994506668294322"/>
        </patternFill>
      </fill>
    </dxf>
    <dxf>
      <fill>
        <patternFill>
          <bgColor rgb="FFFFC000"/>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rgb="FFFFFF66"/>
        </patternFill>
      </fill>
    </dxf>
    <dxf>
      <font>
        <b val="0"/>
        <i/>
        <color auto="1"/>
      </font>
      <fill>
        <patternFill>
          <bgColor theme="9" tint="0.39994506668294322"/>
        </patternFill>
      </fill>
    </dxf>
    <dxf>
      <font>
        <b/>
        <i val="0"/>
        <color theme="0" tint="-4.9989318521683403E-2"/>
      </font>
      <fill>
        <patternFill>
          <bgColor rgb="FFFF0000"/>
        </patternFill>
      </fill>
    </dxf>
    <dxf>
      <fill>
        <patternFill>
          <bgColor rgb="FFFFC000"/>
        </patternFill>
      </fill>
    </dxf>
    <dxf>
      <font>
        <b val="0"/>
        <i/>
        <color auto="1"/>
      </font>
      <fill>
        <patternFill>
          <bgColor theme="9" tint="0.39994506668294322"/>
        </patternFill>
      </fill>
    </dxf>
    <dxf>
      <font>
        <b val="0"/>
        <i/>
        <color auto="1"/>
      </font>
      <fill>
        <patternFill>
          <bgColor theme="8" tint="0.39994506668294322"/>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val="0"/>
        <i/>
        <color theme="0" tint="-4.9989318521683403E-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auto="1"/>
      </font>
      <fill>
        <patternFill>
          <bgColor rgb="FFFFFF66"/>
        </patternFill>
      </fill>
    </dxf>
    <dxf>
      <font>
        <b val="0"/>
        <i/>
        <color auto="1"/>
      </font>
      <fill>
        <patternFill>
          <bgColor theme="8" tint="0.39994506668294322"/>
        </patternFill>
      </fill>
    </dxf>
    <dxf>
      <fill>
        <patternFill>
          <bgColor rgb="FFFFC000"/>
        </patternFill>
      </fill>
    </dxf>
    <dxf>
      <font>
        <b/>
        <i val="0"/>
        <color theme="0" tint="-4.9989318521683403E-2"/>
      </font>
      <fill>
        <patternFill>
          <bgColor rgb="FFFF0000"/>
        </patternFill>
      </fill>
    </dxf>
    <dxf>
      <font>
        <b val="0"/>
        <i/>
        <color theme="0" tint="-0.499984740745262"/>
      </font>
      <fill>
        <patternFill>
          <bgColor theme="0" tint="-0.499984740745262"/>
        </patternFill>
      </fill>
    </dxf>
    <dxf>
      <font>
        <b val="0"/>
        <i/>
        <color theme="0" tint="-4.9989318521683403E-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4.9989318521683403E-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0.49998474074526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2" tint="-9.9917600024414813E-2"/>
      </font>
      <fill>
        <patternFill>
          <bgColor theme="0" tint="-0.499984740745262"/>
        </patternFill>
      </fill>
    </dxf>
    <dxf>
      <font>
        <color rgb="FF9C0006"/>
      </font>
      <fill>
        <patternFill>
          <bgColor rgb="FFFFC7CE"/>
        </patternFill>
      </fill>
    </dxf>
    <dxf>
      <font>
        <b val="0"/>
        <strike val="0"/>
        <outline val="0"/>
        <shadow val="0"/>
        <u val="none"/>
        <vertAlign val="baseline"/>
        <sz val="11"/>
        <color auto="1"/>
        <name val="Calibri"/>
        <scheme val="none"/>
      </font>
      <numFmt numFmtId="0" formatCode="General"/>
      <fill>
        <patternFill patternType="solid">
          <fgColor indexed="64"/>
          <bgColor theme="0" tint="-4.9989318521683403E-2"/>
        </patternFill>
      </fill>
      <alignment horizontal="left" vertical="bottom" textRotation="0" wrapText="1" indent="0" justifyLastLine="0" shrinkToFit="0" readingOrder="0"/>
    </dxf>
    <dxf>
      <font>
        <b val="0"/>
        <strike val="0"/>
        <outline val="0"/>
        <shadow val="0"/>
        <u val="none"/>
        <vertAlign val="baseline"/>
        <sz val="11"/>
        <color auto="1"/>
        <name val="Calibri"/>
        <scheme val="minor"/>
      </font>
      <fill>
        <patternFill patternType="none">
          <fgColor indexed="64"/>
          <bgColor theme="0" tint="-4.9989318521683403E-2"/>
        </patternFill>
      </fill>
      <alignment horizontal="left" vertical="top" textRotation="0" wrapText="1" indent="0" justifyLastLine="0" shrinkToFit="0" readingOrder="0"/>
    </dxf>
    <dxf>
      <font>
        <b val="0"/>
        <strike val="0"/>
        <outline val="0"/>
        <shadow val="0"/>
        <u val="none"/>
        <vertAlign val="baseline"/>
        <sz val="11"/>
        <color auto="1"/>
        <name val="Calibri"/>
        <scheme val="none"/>
      </font>
      <numFmt numFmtId="0" formatCode="General"/>
      <fill>
        <patternFill patternType="none">
          <fgColor rgb="FF000000"/>
          <bgColor rgb="FFF2F2F2"/>
        </patternFill>
      </fill>
      <alignment horizontal="left" vertical="bottom" textRotation="0" wrapText="1" indent="0" justifyLastLine="0" shrinkToFit="0" readingOrder="0"/>
    </dxf>
    <dxf>
      <font>
        <b val="0"/>
        <strike val="0"/>
        <outline val="0"/>
        <shadow val="0"/>
        <u val="none"/>
        <vertAlign val="baseline"/>
        <sz val="11"/>
        <color auto="1"/>
        <name val="Calibri"/>
        <scheme val="minor"/>
      </font>
      <fill>
        <patternFill patternType="none">
          <fgColor indexed="64"/>
          <bgColor theme="0" tint="-4.9989318521683403E-2"/>
        </patternFill>
      </fill>
      <alignment horizontal="left" vertical="top" textRotation="0" wrapText="1" indent="0" justifyLastLine="0" shrinkToFit="0" readingOrder="0"/>
    </dxf>
    <dxf>
      <font>
        <b val="0"/>
        <strike val="0"/>
        <outline val="0"/>
        <shadow val="0"/>
        <u val="none"/>
        <vertAlign val="baseline"/>
        <sz val="11"/>
        <color auto="1"/>
        <name val="Calibri"/>
        <scheme val="none"/>
      </font>
      <numFmt numFmtId="0" formatCode="General"/>
      <fill>
        <patternFill patternType="none">
          <fgColor rgb="FF000000"/>
          <bgColor rgb="FFF2F2F2"/>
        </patternFill>
      </fill>
      <alignment horizontal="left" vertical="bottom" textRotation="0" wrapText="1" indent="0" justifyLastLine="0" shrinkToFit="0" readingOrder="0"/>
    </dxf>
    <dxf>
      <font>
        <b val="0"/>
        <strike val="0"/>
        <outline val="0"/>
        <shadow val="0"/>
        <u val="none"/>
        <vertAlign val="baseline"/>
        <sz val="11"/>
        <color auto="1"/>
        <name val="Calibri"/>
        <scheme val="minor"/>
      </font>
      <fill>
        <patternFill patternType="none">
          <fgColor indexed="64"/>
          <bgColor theme="0" tint="-4.9989318521683403E-2"/>
        </patternFill>
      </fill>
      <alignment horizontal="left" vertical="top" textRotation="0" wrapText="1" indent="0" justifyLastLine="0" shrinkToFit="0" readingOrder="0"/>
    </dxf>
    <dxf>
      <font>
        <b val="0"/>
        <strike val="0"/>
        <outline val="0"/>
        <shadow val="0"/>
        <u val="none"/>
        <vertAlign val="baseline"/>
        <sz val="11"/>
        <color auto="1"/>
        <name val="Calibri"/>
        <scheme val="none"/>
      </font>
      <fill>
        <patternFill patternType="none">
          <fgColor rgb="FF000000"/>
          <bgColor rgb="FFF2F2F2"/>
        </patternFill>
      </fill>
    </dxf>
    <dxf>
      <font>
        <b val="0"/>
        <strike val="0"/>
        <outline val="0"/>
        <shadow val="0"/>
        <u val="none"/>
        <vertAlign val="baseline"/>
        <sz val="11"/>
        <color auto="1"/>
        <name val="Calibri"/>
        <scheme val="minor"/>
      </font>
      <fill>
        <patternFill patternType="none">
          <fgColor indexed="64"/>
          <bgColor theme="0" tint="-4.9989318521683403E-2"/>
        </patternFill>
      </fill>
      <alignment horizontal="left" vertical="top" textRotation="0" wrapText="1" indent="0" justifyLastLine="0" shrinkToFit="0" readingOrder="0"/>
    </dxf>
  </dxfs>
  <tableStyles count="0" defaultTableStyle="TableStyleMedium2" defaultPivotStyle="PivotStyleLight16"/>
  <colors>
    <mruColors>
      <color rgb="FF4B4F55"/>
      <color rgb="FFFFFF66"/>
      <color rgb="FFFF9900"/>
      <color rgb="FFC8102E"/>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377824</xdr:colOff>
      <xdr:row>15</xdr:row>
      <xdr:rowOff>365124</xdr:rowOff>
    </xdr:from>
    <xdr:to>
      <xdr:col>0</xdr:col>
      <xdr:colOff>5637211</xdr:colOff>
      <xdr:row>17</xdr:row>
      <xdr:rowOff>3110172</xdr:rowOff>
    </xdr:to>
    <xdr:pic>
      <xdr:nvPicPr>
        <xdr:cNvPr id="5" name="Picture 4">
          <a:extLst>
            <a:ext uri="{FF2B5EF4-FFF2-40B4-BE49-F238E27FC236}">
              <a16:creationId xmlns:a16="http://schemas.microsoft.com/office/drawing/2014/main" id="{4B7DA1DF-AE00-5D02-9EA6-ACE4FC73576B}"/>
            </a:ext>
          </a:extLst>
        </xdr:cNvPr>
        <xdr:cNvPicPr>
          <a:picLocks noChangeAspect="1"/>
        </xdr:cNvPicPr>
      </xdr:nvPicPr>
      <xdr:blipFill>
        <a:blip xmlns:r="http://schemas.openxmlformats.org/officeDocument/2006/relationships" r:embed="rId1"/>
        <a:stretch>
          <a:fillRect/>
        </a:stretch>
      </xdr:blipFill>
      <xdr:spPr>
        <a:xfrm>
          <a:off x="377824" y="5206999"/>
          <a:ext cx="5254625" cy="4835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4718670</xdr:colOff>
      <xdr:row>8</xdr:row>
      <xdr:rowOff>55336</xdr:rowOff>
    </xdr:from>
    <xdr:to>
      <xdr:col>0</xdr:col>
      <xdr:colOff>10609046</xdr:colOff>
      <xdr:row>10</xdr:row>
      <xdr:rowOff>468796</xdr:rowOff>
    </xdr:to>
    <xdr:pic>
      <xdr:nvPicPr>
        <xdr:cNvPr id="6" name="Picture 1">
          <a:extLst>
            <a:ext uri="{FF2B5EF4-FFF2-40B4-BE49-F238E27FC236}">
              <a16:creationId xmlns:a16="http://schemas.microsoft.com/office/drawing/2014/main" id="{64D49020-116A-934A-926C-361BE550DBE6}"/>
            </a:ext>
          </a:extLst>
        </xdr:cNvPr>
        <xdr:cNvPicPr>
          <a:picLocks noChangeAspect="1"/>
        </xdr:cNvPicPr>
      </xdr:nvPicPr>
      <xdr:blipFill>
        <a:blip xmlns:r="http://schemas.openxmlformats.org/officeDocument/2006/relationships" r:embed="rId1"/>
        <a:stretch>
          <a:fillRect/>
        </a:stretch>
      </xdr:blipFill>
      <xdr:spPr>
        <a:xfrm>
          <a:off x="4718670" y="2627086"/>
          <a:ext cx="5885614" cy="1723147"/>
        </a:xfrm>
        <a:prstGeom prst="rect">
          <a:avLst/>
        </a:prstGeom>
      </xdr:spPr>
    </xdr:pic>
    <xdr:clientData/>
  </xdr:twoCellAnchor>
  <xdr:twoCellAnchor editAs="oneCell">
    <xdr:from>
      <xdr:col>0</xdr:col>
      <xdr:colOff>0</xdr:colOff>
      <xdr:row>8</xdr:row>
      <xdr:rowOff>52387</xdr:rowOff>
    </xdr:from>
    <xdr:to>
      <xdr:col>0</xdr:col>
      <xdr:colOff>4684544</xdr:colOff>
      <xdr:row>9</xdr:row>
      <xdr:rowOff>563654</xdr:rowOff>
    </xdr:to>
    <xdr:pic>
      <xdr:nvPicPr>
        <xdr:cNvPr id="3" name="Picture 2">
          <a:extLst>
            <a:ext uri="{FF2B5EF4-FFF2-40B4-BE49-F238E27FC236}">
              <a16:creationId xmlns:a16="http://schemas.microsoft.com/office/drawing/2014/main" id="{EFFD8BFE-D0C5-56BE-1D66-EDA4F3B2EAD2}"/>
            </a:ext>
          </a:extLst>
        </xdr:cNvPr>
        <xdr:cNvPicPr>
          <a:picLocks noChangeAspect="1"/>
        </xdr:cNvPicPr>
      </xdr:nvPicPr>
      <xdr:blipFill>
        <a:blip xmlns:r="http://schemas.openxmlformats.org/officeDocument/2006/relationships" r:embed="rId2"/>
        <a:stretch>
          <a:fillRect/>
        </a:stretch>
      </xdr:blipFill>
      <xdr:spPr>
        <a:xfrm>
          <a:off x="0" y="2544762"/>
          <a:ext cx="4684544" cy="1138329"/>
        </a:xfrm>
        <a:prstGeom prst="rect">
          <a:avLst/>
        </a:prstGeom>
      </xdr:spPr>
    </xdr:pic>
    <xdr:clientData/>
  </xdr:twoCellAnchor>
  <xdr:twoCellAnchor editAs="oneCell">
    <xdr:from>
      <xdr:col>0</xdr:col>
      <xdr:colOff>5262562</xdr:colOff>
      <xdr:row>13</xdr:row>
      <xdr:rowOff>28503</xdr:rowOff>
    </xdr:from>
    <xdr:to>
      <xdr:col>0</xdr:col>
      <xdr:colOff>10584169</xdr:colOff>
      <xdr:row>14</xdr:row>
      <xdr:rowOff>477664</xdr:rowOff>
    </xdr:to>
    <xdr:pic>
      <xdr:nvPicPr>
        <xdr:cNvPr id="10" name="Picture 4">
          <a:extLst>
            <a:ext uri="{FF2B5EF4-FFF2-40B4-BE49-F238E27FC236}">
              <a16:creationId xmlns:a16="http://schemas.microsoft.com/office/drawing/2014/main" id="{23F5BABC-3CF8-47EF-A526-008FD8367FBA}"/>
            </a:ext>
            <a:ext uri="{147F2762-F138-4A5C-976F-8EAC2B608ADB}">
              <a16:predDERef xmlns:a16="http://schemas.microsoft.com/office/drawing/2014/main" pred="{EFFD8BFE-D0C5-56BE-1D66-EDA4F3B2EAD2}"/>
            </a:ext>
          </a:extLst>
        </xdr:cNvPr>
        <xdr:cNvPicPr>
          <a:picLocks noChangeAspect="1"/>
        </xdr:cNvPicPr>
      </xdr:nvPicPr>
      <xdr:blipFill>
        <a:blip xmlns:r="http://schemas.openxmlformats.org/officeDocument/2006/relationships" r:embed="rId3"/>
        <a:stretch>
          <a:fillRect/>
        </a:stretch>
      </xdr:blipFill>
      <xdr:spPr>
        <a:xfrm>
          <a:off x="5262562" y="4751316"/>
          <a:ext cx="5321607" cy="1651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76201</xdr:colOff>
      <xdr:row>6</xdr:row>
      <xdr:rowOff>28576</xdr:rowOff>
    </xdr:from>
    <xdr:to>
      <xdr:col>0</xdr:col>
      <xdr:colOff>6828126</xdr:colOff>
      <xdr:row>6</xdr:row>
      <xdr:rowOff>2115416</xdr:rowOff>
    </xdr:to>
    <xdr:pic>
      <xdr:nvPicPr>
        <xdr:cNvPr id="3" name="Picture 1">
          <a:extLst>
            <a:ext uri="{FF2B5EF4-FFF2-40B4-BE49-F238E27FC236}">
              <a16:creationId xmlns:a16="http://schemas.microsoft.com/office/drawing/2014/main" id="{0A666E1E-8C6C-2D47-18FB-DB0D81A09C9F}"/>
            </a:ext>
          </a:extLst>
        </xdr:cNvPr>
        <xdr:cNvPicPr>
          <a:picLocks noChangeAspect="1"/>
        </xdr:cNvPicPr>
      </xdr:nvPicPr>
      <xdr:blipFill>
        <a:blip xmlns:r="http://schemas.openxmlformats.org/officeDocument/2006/relationships" r:embed="rId1"/>
        <a:stretch>
          <a:fillRect/>
        </a:stretch>
      </xdr:blipFill>
      <xdr:spPr>
        <a:xfrm>
          <a:off x="76201" y="1448667"/>
          <a:ext cx="6747163" cy="20868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5504589</xdr:colOff>
      <xdr:row>10</xdr:row>
      <xdr:rowOff>1230312</xdr:rowOff>
    </xdr:to>
    <xdr:pic>
      <xdr:nvPicPr>
        <xdr:cNvPr id="2" name="Picture 1">
          <a:extLst>
            <a:ext uri="{FF2B5EF4-FFF2-40B4-BE49-F238E27FC236}">
              <a16:creationId xmlns:a16="http://schemas.microsoft.com/office/drawing/2014/main" id="{6532ACAD-36D7-4F9A-9D87-5D1496FD7D46}"/>
            </a:ext>
          </a:extLst>
        </xdr:cNvPr>
        <xdr:cNvPicPr>
          <a:picLocks noChangeAspect="1"/>
        </xdr:cNvPicPr>
      </xdr:nvPicPr>
      <xdr:blipFill>
        <a:blip xmlns:r="http://schemas.openxmlformats.org/officeDocument/2006/relationships" r:embed="rId1"/>
        <a:stretch>
          <a:fillRect/>
        </a:stretch>
      </xdr:blipFill>
      <xdr:spPr>
        <a:xfrm>
          <a:off x="0" y="5945188"/>
          <a:ext cx="5504589" cy="12303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552823</xdr:colOff>
      <xdr:row>28</xdr:row>
      <xdr:rowOff>51068</xdr:rowOff>
    </xdr:to>
    <xdr:pic>
      <xdr:nvPicPr>
        <xdr:cNvPr id="2" name="Picture 1">
          <a:extLst>
            <a:ext uri="{FF2B5EF4-FFF2-40B4-BE49-F238E27FC236}">
              <a16:creationId xmlns:a16="http://schemas.microsoft.com/office/drawing/2014/main" id="{8D9909FF-DA36-8C9D-5F09-ABA084A3C82D}"/>
            </a:ext>
          </a:extLst>
        </xdr:cNvPr>
        <xdr:cNvPicPr>
          <a:picLocks noChangeAspect="1"/>
        </xdr:cNvPicPr>
      </xdr:nvPicPr>
      <xdr:blipFill>
        <a:blip xmlns:r="http://schemas.openxmlformats.org/officeDocument/2006/relationships" r:embed="rId1"/>
        <a:stretch>
          <a:fillRect/>
        </a:stretch>
      </xdr:blipFill>
      <xdr:spPr>
        <a:xfrm>
          <a:off x="0" y="0"/>
          <a:ext cx="7258423" cy="52072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57054</xdr:rowOff>
    </xdr:from>
    <xdr:to>
      <xdr:col>12</xdr:col>
      <xdr:colOff>85725</xdr:colOff>
      <xdr:row>31</xdr:row>
      <xdr:rowOff>95564</xdr:rowOff>
    </xdr:to>
    <xdr:pic>
      <xdr:nvPicPr>
        <xdr:cNvPr id="2" name="Picture 1">
          <a:extLst>
            <a:ext uri="{FF2B5EF4-FFF2-40B4-BE49-F238E27FC236}">
              <a16:creationId xmlns:a16="http://schemas.microsoft.com/office/drawing/2014/main" id="{5D8D0B12-0C83-9A8A-E9BF-AC0268CFB6C4}"/>
            </a:ext>
          </a:extLst>
        </xdr:cNvPr>
        <xdr:cNvPicPr>
          <a:picLocks noChangeAspect="1"/>
        </xdr:cNvPicPr>
      </xdr:nvPicPr>
      <xdr:blipFill>
        <a:blip xmlns:r="http://schemas.openxmlformats.org/officeDocument/2006/relationships" r:embed="rId1"/>
        <a:stretch>
          <a:fillRect/>
        </a:stretch>
      </xdr:blipFill>
      <xdr:spPr>
        <a:xfrm>
          <a:off x="0" y="241204"/>
          <a:ext cx="7219950" cy="5194711"/>
        </a:xfrm>
        <a:prstGeom prst="rect">
          <a:avLst/>
        </a:prstGeom>
      </xdr:spPr>
    </xdr:pic>
    <xdr:clientData/>
  </xdr:twoCellAnchor>
  <xdr:twoCellAnchor editAs="oneCell">
    <xdr:from>
      <xdr:col>0</xdr:col>
      <xdr:colOff>107950</xdr:colOff>
      <xdr:row>31</xdr:row>
      <xdr:rowOff>5378</xdr:rowOff>
    </xdr:from>
    <xdr:to>
      <xdr:col>12</xdr:col>
      <xdr:colOff>20637</xdr:colOff>
      <xdr:row>33</xdr:row>
      <xdr:rowOff>142009</xdr:rowOff>
    </xdr:to>
    <xdr:pic>
      <xdr:nvPicPr>
        <xdr:cNvPr id="3" name="Picture 2">
          <a:extLst>
            <a:ext uri="{FF2B5EF4-FFF2-40B4-BE49-F238E27FC236}">
              <a16:creationId xmlns:a16="http://schemas.microsoft.com/office/drawing/2014/main" id="{7E25887A-7568-5B16-3F32-677228CF7145}"/>
            </a:ext>
          </a:extLst>
        </xdr:cNvPr>
        <xdr:cNvPicPr>
          <a:picLocks noChangeAspect="1"/>
        </xdr:cNvPicPr>
      </xdr:nvPicPr>
      <xdr:blipFill>
        <a:blip xmlns:r="http://schemas.openxmlformats.org/officeDocument/2006/relationships" r:embed="rId2"/>
        <a:stretch>
          <a:fillRect/>
        </a:stretch>
      </xdr:blipFill>
      <xdr:spPr>
        <a:xfrm>
          <a:off x="107950" y="5759455"/>
          <a:ext cx="7052896" cy="5078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lgarycity.sharepoint.com/sites/ClimateTeam-CG/Shared%20Documents/General/Climate%20Adaptation%20Team%20Folder/Built%20Infrastructure/CRRA/Screening_tool/calgary-resilient-buildings-planning-worksheet.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ilding Information &amp; Sign Off"/>
      <sheetName val="Step 1 - Instructions"/>
      <sheetName val="Step1"/>
      <sheetName val="Step 2 - Instructions"/>
      <sheetName val="Impact Categories"/>
      <sheetName val="Step2"/>
      <sheetName val="Step 3 - Instructions"/>
      <sheetName val="Step3"/>
      <sheetName val="Step 4 - Instructions"/>
      <sheetName val="Step4"/>
      <sheetName val="Resources"/>
      <sheetName val="Validation"/>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Cookson-Hills, Pippa" id="{DD2F65FF-3DE8-4D61-986C-635F061C6EA7}" userId="S::PCOOKSONHILLS@calgary.ca::47bf798d-14ca-4bf0-acb2-55742acbe00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Query_from_Excel_Files6324" displayName="Table_Query_from_Excel_Files6324" ref="B6:D50" headerRowCount="0" totalsRowShown="0" headerRowDxfId="387" dataDxfId="386">
  <tableColumns count="3">
    <tableColumn id="2" xr3:uid="{00000000-0010-0000-0000-000002000000}" name="Column1" headerRowDxfId="385" dataDxfId="384">
      <calculatedColumnFormula>COUNTIFS(#REF!, "&lt;=9",#REF!, "&gt;=7",#REF!, "=5")</calculatedColumnFormula>
    </tableColumn>
    <tableColumn id="3" xr3:uid="{00000000-0010-0000-0000-000003000000}" name="Column3" headerRowDxfId="383" dataDxfId="382">
      <calculatedColumnFormula>COUNTIFS(#REF!, "&lt;=16",#REF!, "&gt;=10")</calculatedColumnFormula>
    </tableColumn>
    <tableColumn id="4" xr3:uid="{00000000-0010-0000-0000-000004000000}" name="Column4" headerRowDxfId="381" dataDxfId="380">
      <calculatedColumnFormula>COUNTIF(#REF!, "&gt;=20")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5-08-20T20:15:54.58" personId="{DD2F65FF-3DE8-4D61-986C-635F061C6EA7}" id="{AB315EB6-0526-45C5-A336-708BF3F73309}">
    <text>Added this caution in</text>
  </threadedComment>
</ThreadedComments>
</file>

<file path=xl/threadedComments/threadedComment2.xml><?xml version="1.0" encoding="utf-8"?>
<ThreadedComments xmlns="http://schemas.microsoft.com/office/spreadsheetml/2018/threadedcomments" xmlns:x="http://schemas.openxmlformats.org/spreadsheetml/2006/main">
  <threadedComment ref="C5" dT="2025-08-20T20:14:59.75" personId="{DD2F65FF-3DE8-4D61-986C-635F061C6EA7}" id="{3B64CAD6-93CB-4AD6-9869-16C47C39E7B8}">
    <text>If more rows are added then the sum here will need to change to accomodate</text>
  </threadedComment>
</ThreadedComments>
</file>

<file path=xl/threadedComments/threadedComment3.xml><?xml version="1.0" encoding="utf-8"?>
<ThreadedComments xmlns="http://schemas.microsoft.com/office/spreadsheetml/2018/threadedcomments" xmlns:x="http://schemas.openxmlformats.org/spreadsheetml/2006/main">
  <threadedComment ref="E2" dT="2022-05-02T21:11:07.07" personId="{DD2F65FF-3DE8-4D61-986C-635F061C6EA7}" id="{524DEC13-8550-4D6C-B2C3-AA39C54CC777}">
    <text>italics are estimated based on the City of Calgary's risk assessment process, likelihood analysis and consequence table. Italicized values are not based on other CRRAs and instead mostly from literatures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1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8" Type="http://schemas.openxmlformats.org/officeDocument/2006/relationships/hyperlink" Target="https://www.intactcentreclimateadaptation.ca/wp-content/uploads/2022/04/UoW_ICCA_2022_04-Irreversible-Extreme-Heat.pdf" TargetMode="External"/><Relationship Id="rId13" Type="http://schemas.openxmlformats.org/officeDocument/2006/relationships/vmlDrawing" Target="../drawings/vmlDrawing3.vml"/><Relationship Id="rId3" Type="http://schemas.openxmlformats.org/officeDocument/2006/relationships/hyperlink" Target="https://www.iisd.org/system/files/2021-07/climate-resilience-canadian-infrastructure-en.pdf" TargetMode="External"/><Relationship Id="rId7" Type="http://schemas.openxmlformats.org/officeDocument/2006/relationships/hyperlink" Target="https://www.intactcentreclimateadaptation.ca/wp-content/uploads/2022/04/UoW_ICCA_2022_04-Irreversible-Extreme-Heat.pdf" TargetMode="External"/><Relationship Id="rId12" Type="http://schemas.openxmlformats.org/officeDocument/2006/relationships/printerSettings" Target="../printerSettings/printerSettings17.bin"/><Relationship Id="rId2" Type="http://schemas.openxmlformats.org/officeDocument/2006/relationships/hyperlink" Target="https://www.iisd.org/system/files/2021-07/climate-resilience-canadian-infrastructure-en.pdf" TargetMode="External"/><Relationship Id="rId1" Type="http://schemas.openxmlformats.org/officeDocument/2006/relationships/hyperlink" Target="https://www.iisd.org/system/files/2021-07/climate-resilience-canadian-infrastructure-en.pdf" TargetMode="External"/><Relationship Id="rId6" Type="http://schemas.openxmlformats.org/officeDocument/2006/relationships/hyperlink" Target="https://www.intactcentreclimateadaptation.ca/wp-content/uploads/2022/04/UoW_ICCA_2022_04-Irreversible-Extreme-Heat.pdf" TargetMode="External"/><Relationship Id="rId11" Type="http://schemas.openxmlformats.org/officeDocument/2006/relationships/hyperlink" Target="https://www.intactcentreclimateadaptation.ca/wp-content/uploads/2022/04/UoW_ICCA_2022_04-Irreversible-Extreme-Heat.pdf" TargetMode="External"/><Relationship Id="rId5" Type="http://schemas.openxmlformats.org/officeDocument/2006/relationships/hyperlink" Target="https://www.iisd.org/system/files/2021-07/climate-resilience-canadian-infrastructure-en.pdf" TargetMode="External"/><Relationship Id="rId15" Type="http://schemas.microsoft.com/office/2017/10/relationships/threadedComment" Target="../threadedComments/threadedComment3.xml"/><Relationship Id="rId10" Type="http://schemas.openxmlformats.org/officeDocument/2006/relationships/hyperlink" Target="https://www.intactcentreclimateadaptation.ca/wp-content/uploads/2022/04/UoW_ICCA_2022_04-Irreversible-Extreme-Heat.pdf" TargetMode="External"/><Relationship Id="rId4" Type="http://schemas.openxmlformats.org/officeDocument/2006/relationships/hyperlink" Target="https://www.iisd.org/system/files/2021-07/climate-resilience-canadian-infrastructure-en.pdf" TargetMode="External"/><Relationship Id="rId9" Type="http://schemas.openxmlformats.org/officeDocument/2006/relationships/hyperlink" Target="https://www.intactcentreclimateadaptation.ca/wp-content/uploads/2022/04/UoW_ICCA_2022_04-Irreversible-Extreme-Heat.pdf" TargetMode="External"/><Relationship Id="rId1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8" Type="http://schemas.openxmlformats.org/officeDocument/2006/relationships/hyperlink" Target="https://www.egbc.ca/app/Practice-Resources/Individual-Practice/Guidelines-Advisories/Document/01525AMWZ4OQNSFQRDEBA2GUPT6CRPJG7U/Climate%20Change%20Considerations%20for%20Building%20Enclosure%20Engineers" TargetMode="External"/><Relationship Id="rId13" Type="http://schemas.openxmlformats.org/officeDocument/2006/relationships/hyperlink" Target="https://www.egbc.ca/app/Practice-Resources/Individual-Practice/Guidelines-Advisories/Document/01525AMW7JPMODAJKVYBCLHGRA24FJJPH3/Whole%20Building%20Energy%20Modelling%20Services" TargetMode="External"/><Relationship Id="rId18" Type="http://schemas.openxmlformats.org/officeDocument/2006/relationships/hyperlink" Target="https://www.iso.org/iso-31000-risk-management.html;" TargetMode="External"/><Relationship Id="rId3" Type="http://schemas.openxmlformats.org/officeDocument/2006/relationships/hyperlink" Target="https://climateatlas.ca/" TargetMode="External"/><Relationship Id="rId21" Type="http://schemas.openxmlformats.org/officeDocument/2006/relationships/hyperlink" Target="https://www.iclr.org/wp-content/uploads/2018/02/ICLR_Hail_2018.pdf" TargetMode="External"/><Relationship Id="rId7" Type="http://schemas.openxmlformats.org/officeDocument/2006/relationships/hyperlink" Target="https://static1.squarespace.com/static/54762199e4b0f6ed696bf031/t/62fd59afd2fc2d056da51b2a/1660770738485/ASHRAE-BC+Building+Sustainability+%26+Resilience+Guide+-+Rev+1.1.pdf" TargetMode="External"/><Relationship Id="rId12" Type="http://schemas.openxmlformats.org/officeDocument/2006/relationships/hyperlink" Target="https://www.egbc.ca/app/Practice-Resources/Individual-Practice/Guidelines-Advisories/Document/01525AMWZ4OQNSFQRDEBA2GUPT6CRPJG7U/Climate%20Change%20Considerations%20for%20Building%20Enclosure%20Engineers" TargetMode="External"/><Relationship Id="rId17" Type="http://schemas.openxmlformats.org/officeDocument/2006/relationships/hyperlink" Target="https://climateriskinstitute.ca/community-of-practice/" TargetMode="External"/><Relationship Id="rId2" Type="http://schemas.openxmlformats.org/officeDocument/2006/relationships/hyperlink" Target="https://pievc.ca/pievc-high-level-screening-guide/" TargetMode="External"/><Relationship Id="rId16" Type="http://schemas.openxmlformats.org/officeDocument/2006/relationships/hyperlink" Target="https://www.calgary.ca/environment/climate/climate-ready-home-guide.html" TargetMode="External"/><Relationship Id="rId20" Type="http://schemas.openxmlformats.org/officeDocument/2006/relationships/hyperlink" Target="https://maps.calgary.ca/RiverFlooding/" TargetMode="External"/><Relationship Id="rId1" Type="http://schemas.openxmlformats.org/officeDocument/2006/relationships/hyperlink" Target="https://www.infrastructure.gc.ca/pub/other-autre/cl-occ-eng.html" TargetMode="External"/><Relationship Id="rId6" Type="http://schemas.openxmlformats.org/officeDocument/2006/relationships/hyperlink" Target="https://www.pacificclimate.org/analysis-tools/pcic-climate-explorer" TargetMode="External"/><Relationship Id="rId11" Type="http://schemas.openxmlformats.org/officeDocument/2006/relationships/hyperlink" Target="https://www.egbc.ca/app/Practice-Resources/Individual-Practice/Guidelines-Advisories/Document/01525AMW5K7OKYS6AQCZFYXR4QVJBNKNMH/Electrical%20Considerations%20for%20Decarbonizing%20Existing%20Part%203%20Buildings" TargetMode="External"/><Relationship Id="rId5" Type="http://schemas.openxmlformats.org/officeDocument/2006/relationships/hyperlink" Target="https://www.pacificclimate.org/analysis-tools/plan2adapt" TargetMode="External"/><Relationship Id="rId15" Type="http://schemas.openxmlformats.org/officeDocument/2006/relationships/hyperlink" Target="https://www.bchousing.org/research-centre/library/residential-design-construction-guides/MBAR" TargetMode="External"/><Relationship Id="rId23" Type="http://schemas.openxmlformats.org/officeDocument/2006/relationships/printerSettings" Target="../printerSettings/printerSettings19.bin"/><Relationship Id="rId10" Type="http://schemas.openxmlformats.org/officeDocument/2006/relationships/hyperlink" Target="https://www.egbc.ca/app/Practice-Resources/Individual-Practice/Guidelines-Advisories/Document/01525AMW32WH5KF4WGZFHYUEOWQXCGSEWM/Overheating%20Considerations%20for%20Existing%20Multi-Unit%20Residential%20Buildings" TargetMode="External"/><Relationship Id="rId19" Type="http://schemas.openxmlformats.org/officeDocument/2006/relationships/hyperlink" Target="https://www.calgary.ca/environment/climate.html" TargetMode="External"/><Relationship Id="rId4" Type="http://schemas.openxmlformats.org/officeDocument/2006/relationships/hyperlink" Target="https://climate-change.canada.ca/climate-data/" TargetMode="External"/><Relationship Id="rId9" Type="http://schemas.openxmlformats.org/officeDocument/2006/relationships/hyperlink" Target="https://www.egbc.ca/app/Practice-Resources/Individual-Practice/Guidelines-Advisories/Document/01525AMWYXOJJABJXV2JBKDAA5525CDJ6B/Sustainability%20Guidelines" TargetMode="External"/><Relationship Id="rId14" Type="http://schemas.openxmlformats.org/officeDocument/2006/relationships/hyperlink" Target="https://www.iso.org/obp/ui/" TargetMode="External"/><Relationship Id="rId22" Type="http://schemas.openxmlformats.org/officeDocument/2006/relationships/hyperlink" Target="https://council.vancouver.ca/20220517/documents/R1a.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B151E-351A-44DB-AF74-16D8012EC87F}">
  <sheetPr>
    <tabColor rgb="FF00B050"/>
    <pageSetUpPr fitToPage="1"/>
  </sheetPr>
  <dimension ref="A1:B83"/>
  <sheetViews>
    <sheetView topLeftCell="A17" zoomScale="120" zoomScaleNormal="120" workbookViewId="0">
      <selection activeCell="A7" sqref="A7"/>
    </sheetView>
  </sheetViews>
  <sheetFormatPr defaultColWidth="8.6328125" defaultRowHeight="14.5"/>
  <cols>
    <col min="1" max="1" width="117.26953125" style="5" bestFit="1" customWidth="1"/>
    <col min="2" max="16384" width="8.6328125" style="5"/>
  </cols>
  <sheetData>
    <row r="1" spans="1:1" ht="31">
      <c r="A1" s="140" t="s">
        <v>1914</v>
      </c>
    </row>
    <row r="2" spans="1:1" ht="22.15" customHeight="1">
      <c r="A2" s="356" t="s">
        <v>1920</v>
      </c>
    </row>
    <row r="3" spans="1:1" ht="6.75" customHeight="1">
      <c r="A3" s="141"/>
    </row>
    <row r="4" spans="1:1" ht="19.5" customHeight="1">
      <c r="A4" s="340" t="s">
        <v>1904</v>
      </c>
    </row>
    <row r="5" spans="1:1" ht="36.9" customHeight="1">
      <c r="A5" s="142" t="s">
        <v>1921</v>
      </c>
    </row>
    <row r="6" spans="1:1" ht="36.9" customHeight="1">
      <c r="A6" s="142" t="s">
        <v>1922</v>
      </c>
    </row>
    <row r="7" spans="1:1" ht="36.75" customHeight="1">
      <c r="A7" s="142" t="s">
        <v>1923</v>
      </c>
    </row>
    <row r="8" spans="1:1" ht="65.25" customHeight="1">
      <c r="A8" s="349" t="s">
        <v>1924</v>
      </c>
    </row>
    <row r="9" spans="1:1" ht="21.75" customHeight="1">
      <c r="A9" s="357" t="s">
        <v>1901</v>
      </c>
    </row>
    <row r="10" spans="1:1" ht="19.5" customHeight="1">
      <c r="A10" s="346" t="s">
        <v>1905</v>
      </c>
    </row>
    <row r="11" spans="1:1" ht="37.5" customHeight="1">
      <c r="A11" s="142" t="s">
        <v>1902</v>
      </c>
    </row>
    <row r="12" spans="1:1" ht="64.5" customHeight="1">
      <c r="A12" s="142" t="s">
        <v>1903</v>
      </c>
    </row>
    <row r="13" spans="1:1" ht="36.75" customHeight="1">
      <c r="A13" s="142" t="s">
        <v>1912</v>
      </c>
    </row>
    <row r="14" spans="1:1" s="139" customFormat="1" ht="24.75" customHeight="1">
      <c r="A14" s="144" t="s">
        <v>1913</v>
      </c>
    </row>
    <row r="15" spans="1:1" ht="19.5" customHeight="1">
      <c r="A15" s="340" t="s">
        <v>0</v>
      </c>
    </row>
    <row r="16" spans="1:1" ht="26.25" customHeight="1">
      <c r="A16" s="145" t="s">
        <v>1906</v>
      </c>
    </row>
    <row r="17" spans="1:1" ht="33.75" customHeight="1">
      <c r="A17" s="352" t="s">
        <v>1915</v>
      </c>
    </row>
    <row r="18" spans="1:1" ht="34.5" customHeight="1">
      <c r="A18" s="350" t="s">
        <v>1909</v>
      </c>
    </row>
    <row r="19" spans="1:1" ht="34.5" customHeight="1">
      <c r="A19" s="350" t="s">
        <v>1908</v>
      </c>
    </row>
    <row r="20" spans="1:1" ht="93.75" customHeight="1">
      <c r="A20" s="146" t="s">
        <v>1910</v>
      </c>
    </row>
    <row r="21" spans="1:1" ht="78.75" customHeight="1">
      <c r="A21" s="145" t="s">
        <v>1916</v>
      </c>
    </row>
    <row r="22" spans="1:1" ht="19.5" customHeight="1">
      <c r="A22" s="346" t="s">
        <v>1911</v>
      </c>
    </row>
    <row r="23" spans="1:1" ht="45" customHeight="1">
      <c r="A23" s="145" t="s">
        <v>1917</v>
      </c>
    </row>
    <row r="24" spans="1:1" ht="32.25" customHeight="1">
      <c r="A24" s="146" t="s">
        <v>1918</v>
      </c>
    </row>
    <row r="25" spans="1:1" ht="19.5" customHeight="1">
      <c r="A25" s="351" t="s">
        <v>1907</v>
      </c>
    </row>
    <row r="26" spans="1:1" ht="19.5" customHeight="1">
      <c r="A26" s="353" t="s">
        <v>1919</v>
      </c>
    </row>
    <row r="55" spans="1:2" ht="18.5">
      <c r="A55" s="14"/>
    </row>
    <row r="56" spans="1:2">
      <c r="A56" s="15"/>
      <c r="B56" s="16"/>
    </row>
    <row r="57" spans="1:2">
      <c r="B57" s="17"/>
    </row>
    <row r="58" spans="1:2">
      <c r="A58" s="18"/>
      <c r="B58" s="17"/>
    </row>
    <row r="61" spans="1:2">
      <c r="A61" s="16"/>
    </row>
    <row r="82" spans="1:2" ht="18.5">
      <c r="A82" s="14"/>
    </row>
    <row r="83" spans="1:2">
      <c r="B83" s="17"/>
    </row>
  </sheetData>
  <sheetProtection selectLockedCells="1"/>
  <pageMargins left="0.7" right="0.7" top="0.75" bottom="0.75" header="0.3" footer="0.3"/>
  <pageSetup scale="9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4CCB-AAD1-48B1-89C4-EAA333A21B1D}">
  <sheetPr>
    <tabColor rgb="FFFFFF99"/>
  </sheetPr>
  <dimension ref="A1:T150"/>
  <sheetViews>
    <sheetView topLeftCell="A2" zoomScale="120" zoomScaleNormal="120" workbookViewId="0">
      <selection activeCell="F8" sqref="F8"/>
    </sheetView>
  </sheetViews>
  <sheetFormatPr defaultColWidth="8.6328125" defaultRowHeight="18.5"/>
  <cols>
    <col min="1" max="1" width="57.6328125" style="8" customWidth="1"/>
    <col min="2" max="2" width="2.26953125" style="8" customWidth="1"/>
    <col min="3" max="3" width="11" style="25" customWidth="1"/>
    <col min="4" max="4" width="12.26953125" style="25" customWidth="1"/>
    <col min="5" max="5" width="8.6328125" style="25" customWidth="1"/>
    <col min="6" max="6" width="8.6328125" style="26" customWidth="1"/>
    <col min="7" max="7" width="14.26953125" style="26" customWidth="1"/>
    <col min="8" max="8" width="10.81640625" style="26" customWidth="1"/>
    <col min="9" max="9" width="9.26953125" style="26" customWidth="1"/>
    <col min="10" max="10" width="9.6328125" style="26" customWidth="1"/>
    <col min="11" max="12" width="12" style="26" customWidth="1"/>
    <col min="13" max="14" width="6.26953125" style="26" bestFit="1" customWidth="1"/>
    <col min="15" max="15" width="6.26953125" style="4" bestFit="1" customWidth="1"/>
    <col min="16" max="16" width="6.26953125" style="26" bestFit="1" customWidth="1"/>
    <col min="17" max="20" width="6.26953125" style="8" bestFit="1" customWidth="1"/>
    <col min="21" max="16384" width="8.6328125" style="8"/>
  </cols>
  <sheetData>
    <row r="1" spans="1:20" ht="23.25" customHeight="1">
      <c r="A1" s="189" t="s">
        <v>1964</v>
      </c>
      <c r="B1" s="188"/>
      <c r="C1" s="188"/>
      <c r="D1" s="188"/>
      <c r="E1" s="82"/>
      <c r="F1" s="83"/>
      <c r="G1" s="83"/>
      <c r="H1" s="83"/>
      <c r="I1" s="83"/>
      <c r="J1" s="83"/>
      <c r="K1" s="83"/>
      <c r="L1" s="83"/>
      <c r="M1" s="83"/>
      <c r="N1" s="83"/>
      <c r="O1" s="84"/>
      <c r="P1" s="83"/>
      <c r="Q1" s="83"/>
      <c r="R1" s="83"/>
      <c r="S1" s="83"/>
      <c r="T1" s="83"/>
    </row>
    <row r="2" spans="1:20" ht="62.25" customHeight="1">
      <c r="A2" s="399" t="s">
        <v>1890</v>
      </c>
      <c r="B2" s="400"/>
      <c r="C2" s="403" t="s">
        <v>1965</v>
      </c>
      <c r="D2" s="404"/>
      <c r="E2" s="404"/>
      <c r="F2" s="404"/>
      <c r="G2" s="404"/>
      <c r="H2" s="404"/>
      <c r="I2" s="404"/>
      <c r="J2" s="404"/>
      <c r="K2" s="404"/>
      <c r="L2" s="404"/>
      <c r="M2" s="404"/>
      <c r="N2" s="404"/>
      <c r="O2" s="404"/>
      <c r="P2" s="404"/>
      <c r="Q2" s="404"/>
      <c r="R2" s="404"/>
      <c r="S2" s="404"/>
      <c r="T2" s="404"/>
    </row>
    <row r="3" spans="1:20" ht="21.75" customHeight="1" thickBot="1">
      <c r="A3" s="85"/>
      <c r="B3" s="128"/>
      <c r="C3" s="401" t="s">
        <v>126</v>
      </c>
      <c r="D3" s="402"/>
      <c r="E3" s="402"/>
      <c r="F3" s="402"/>
      <c r="G3" s="402"/>
      <c r="H3" s="402"/>
      <c r="I3" s="402"/>
      <c r="J3" s="402"/>
      <c r="K3" s="402"/>
      <c r="L3" s="402"/>
      <c r="M3" s="402"/>
      <c r="N3" s="402"/>
      <c r="O3" s="402"/>
      <c r="P3" s="402"/>
      <c r="Q3" s="402"/>
      <c r="R3" s="402"/>
      <c r="S3" s="402"/>
      <c r="T3" s="402"/>
    </row>
    <row r="4" spans="1:20" s="26" customFormat="1" ht="49.5" customHeight="1">
      <c r="A4" s="195" t="s">
        <v>58</v>
      </c>
      <c r="B4" s="86"/>
      <c r="C4" s="24" t="str">
        <f>'Step 1 Exposure'!A5</f>
        <v xml:space="preserve">Extreme heat </v>
      </c>
      <c r="D4" s="24" t="str">
        <f>'Step 1 Exposure'!A6</f>
        <v>Increased air temperature</v>
      </c>
      <c r="E4" s="24" t="str">
        <f>'Step 1 Exposure'!A7</f>
        <v>Wildfire</v>
      </c>
      <c r="F4" s="24" t="str">
        <f>'Step 1 Exposure'!A8</f>
        <v>Drought</v>
      </c>
      <c r="G4" s="24" t="str">
        <f>'Step 1 Exposure'!A9</f>
        <v>Short duration high intensity (SDHI) rainfall</v>
      </c>
      <c r="H4" s="24" t="str">
        <f>'Step 1 Exposure'!A10</f>
        <v>Severe Storms</v>
      </c>
      <c r="I4" s="24" t="str">
        <f>'Step 1 Exposure'!A11</f>
        <v>High Winds</v>
      </c>
      <c r="J4" s="24" t="str">
        <f>'Step 1 Exposure'!A12</f>
        <v>River Flooding</v>
      </c>
      <c r="K4" s="24" t="str">
        <f>'Step 1 Exposure'!A13</f>
        <v>Heavy Snowfall</v>
      </c>
      <c r="L4" s="24" t="str">
        <f>'Step 1 Exposure'!A14</f>
        <v>Other:</v>
      </c>
      <c r="M4" s="24" t="str">
        <f>'Step 1 Exposure'!A15</f>
        <v>Other:</v>
      </c>
      <c r="N4" s="24" t="str">
        <f>'Step 1 Exposure'!A16</f>
        <v>Other:</v>
      </c>
      <c r="O4" s="24" t="str">
        <f>'Step 1 Exposure'!A17</f>
        <v>Other:</v>
      </c>
      <c r="P4" s="24" t="str">
        <f>'Step 1 Exposure'!A18</f>
        <v>Other:</v>
      </c>
      <c r="Q4" s="24" t="str">
        <f>'Step 1 Exposure'!A19</f>
        <v>Other:</v>
      </c>
      <c r="R4" s="24" t="str">
        <f>'Step 1 Exposure'!A20</f>
        <v>Other:</v>
      </c>
      <c r="S4" s="24" t="str">
        <f>'Step 1 Exposure'!A21</f>
        <v>Other:</v>
      </c>
      <c r="T4" s="24" t="str">
        <f>'Step 1 Exposure'!A22</f>
        <v>Other:</v>
      </c>
    </row>
    <row r="5" spans="1:20" ht="21">
      <c r="A5" s="194" t="s">
        <v>127</v>
      </c>
      <c r="B5" s="87"/>
      <c r="C5" s="127">
        <f>INDEX('Step 3 - Instructions'!$C$3:$F$15,MATCH(C$4,'Step 3 - Instructions'!$C$3:$C$15,0),MATCH("Baseline",'Step 3 - Instructions'!$C$3:$F$3,0))</f>
        <v>3</v>
      </c>
      <c r="D5" s="127">
        <f>INDEX('Step 3 - Instructions'!$C$3:$F$15,MATCH(D$4,'Step 3 - Instructions'!$C$3:$C$15,0),MATCH("Baseline",'Step 3 - Instructions'!$C$3:$F$3,0))</f>
        <v>3</v>
      </c>
      <c r="E5" s="127">
        <f>INDEX('Step 3 - Instructions'!$C$3:$F$15,MATCH(E$4,'Step 3 - Instructions'!$C$3:$C$15,0),MATCH("Baseline",'Step 3 - Instructions'!$C$3:$F$3,0))</f>
        <v>2</v>
      </c>
      <c r="F5" s="127">
        <f>INDEX('Step 3 - Instructions'!$C$3:$F$15,MATCH(F$4,'Step 3 - Instructions'!$C$3:$C$15,0),MATCH("Baseline",'Step 3 - Instructions'!$C$3:$F$3,0))</f>
        <v>3</v>
      </c>
      <c r="G5" s="127">
        <f>INDEX('Step 3 - Instructions'!$C$3:$F$15,MATCH(G$4,'Step 3 - Instructions'!$C$3:$C$15,0),MATCH("Baseline",'Step 3 - Instructions'!$C$3:$F$3,0))</f>
        <v>3</v>
      </c>
      <c r="H5" s="127">
        <f>INDEX('Step 3 - Instructions'!$C$3:$F$15,MATCH(H$4,'Step 3 - Instructions'!$C$3:$C$15,0),MATCH("Baseline",'Step 3 - Instructions'!$C$3:$F$3,0))</f>
        <v>3</v>
      </c>
      <c r="I5" s="127">
        <f>INDEX('Step 3 - Instructions'!$C$3:$F$15,MATCH(I$4,'Step 3 - Instructions'!$C$3:$C$15,0),MATCH("Baseline",'Step 3 - Instructions'!$C$3:$F$3,0))</f>
        <v>3</v>
      </c>
      <c r="J5" s="127">
        <f>INDEX('Step 3 - Instructions'!$C$3:$F$15,MATCH(J$4,'Step 3 - Instructions'!$C$3:$C$15,0),MATCH("Baseline",'Step 3 - Instructions'!$C$3:$F$3,0))</f>
        <v>2</v>
      </c>
      <c r="K5" s="127">
        <f>INDEX('Step 3 - Instructions'!$C$3:$F$15,MATCH(K$4,'Step 3 - Instructions'!$C$3:$C$15,0),MATCH("Baseline",'Step 3 - Instructions'!$C$3:$F$3,0))</f>
        <v>3</v>
      </c>
      <c r="L5" s="61"/>
      <c r="M5" s="61"/>
      <c r="N5" s="61"/>
      <c r="O5" s="61"/>
      <c r="P5" s="61"/>
      <c r="Q5" s="61"/>
      <c r="R5" s="61"/>
      <c r="S5" s="61"/>
      <c r="T5" s="132"/>
    </row>
    <row r="6" spans="1:20" ht="16" thickBot="1">
      <c r="A6" s="130" t="str">
        <f>'Step 2B Impacts-Consequences'!B5</f>
        <v>Envelope Systems</v>
      </c>
      <c r="B6" s="89"/>
      <c r="C6" s="89"/>
      <c r="D6" s="89"/>
      <c r="E6" s="89"/>
      <c r="F6" s="89"/>
      <c r="G6" s="89"/>
      <c r="H6" s="89"/>
      <c r="I6" s="89"/>
      <c r="J6" s="89"/>
      <c r="K6" s="89"/>
      <c r="L6" s="89"/>
      <c r="M6" s="89"/>
      <c r="N6" s="89"/>
      <c r="O6" s="89"/>
      <c r="P6" s="89"/>
      <c r="Q6" s="89"/>
      <c r="R6" s="89"/>
      <c r="S6" s="89"/>
      <c r="T6" s="131"/>
    </row>
    <row r="7" spans="1:20" ht="15" thickBot="1">
      <c r="A7" s="120" t="str">
        <f>'Step 2B Impacts-Consequences'!B6</f>
        <v>Canopies, overhangs, awnings, external shading structures</v>
      </c>
      <c r="B7" s="129"/>
      <c r="C7" s="28">
        <f>PRODUCT(C$5)*('Step 2B Impacts-Consequences'!$E6)</f>
        <v>6</v>
      </c>
      <c r="D7" s="28">
        <f>PRODUCT($D$5)*('Step 2B Impacts-Consequences'!$G6)</f>
        <v>0</v>
      </c>
      <c r="E7" s="28">
        <f>PRODUCT(E$5)*('Step 2B Impacts-Consequences'!$I6)</f>
        <v>0</v>
      </c>
      <c r="F7" s="28">
        <f>PRODUCT($F$5)*('Step 2B Impacts-Consequences'!$K6)</f>
        <v>0</v>
      </c>
      <c r="G7" s="28">
        <f>PRODUCT($G$5)*('Step 2B Impacts-Consequences'!$M6)</f>
        <v>0</v>
      </c>
      <c r="H7" s="28">
        <f>PRODUCT($H$5)*('Step 2B Impacts-Consequences'!$O6)</f>
        <v>0</v>
      </c>
      <c r="I7" s="28">
        <f>PRODUCT($I$5)*('Step 2B Impacts-Consequences'!$Q6)</f>
        <v>0</v>
      </c>
      <c r="J7" s="28">
        <f>PRODUCT($J$5)*('Step 2B Impacts-Consequences'!$S6)</f>
        <v>0</v>
      </c>
      <c r="K7" s="28">
        <f>PRODUCT($K$5)*('Step 2B Impacts-Consequences'!$U6)</f>
        <v>0</v>
      </c>
      <c r="L7" s="28">
        <f>PRODUCT($L$5)*('Step 2B Impacts-Consequences'!$W6)</f>
        <v>0</v>
      </c>
      <c r="M7" s="28">
        <f>PRODUCT($M$5)*('Step 2B Impacts-Consequences'!$Y6)</f>
        <v>0</v>
      </c>
      <c r="N7" s="28">
        <f>PRODUCT($N$5)*('Step 2B Impacts-Consequences'!$AA6)</f>
        <v>0</v>
      </c>
      <c r="O7" s="28">
        <f>PRODUCT($O$5)*('Step 2B Impacts-Consequences'!$AC6)</f>
        <v>0</v>
      </c>
      <c r="P7" s="28">
        <f>PRODUCT($P$5)*('Step 2B Impacts-Consequences'!$AE6)</f>
        <v>0</v>
      </c>
      <c r="Q7" s="28">
        <f>PRODUCT($Q$5)*('Step 2B Impacts-Consequences'!$AG6)</f>
        <v>0</v>
      </c>
      <c r="R7" s="28">
        <f>PRODUCT($R$5)*('Step 2B Impacts-Consequences'!$AI6)</f>
        <v>0</v>
      </c>
      <c r="S7" s="28">
        <f>PRODUCT($S$5)*('Step 2B Impacts-Consequences'!$AK6)</f>
        <v>0</v>
      </c>
      <c r="T7" s="28">
        <f>PRODUCT($T$5)*('Step 2B Impacts-Consequences'!$AM6)</f>
        <v>0</v>
      </c>
    </row>
    <row r="8" spans="1:20" ht="17.649999999999999" customHeight="1" thickBot="1">
      <c r="A8" s="120" t="str">
        <f>'Step 2B Impacts-Consequences'!B7</f>
        <v>Entryways and exits including street access</v>
      </c>
      <c r="B8" s="129"/>
      <c r="C8" s="28">
        <f>PRODUCT(C$5)*('Step 2B Impacts-Consequences'!$E7)</f>
        <v>0</v>
      </c>
      <c r="D8" s="28">
        <f>PRODUCT($D$5)*('Step 2B Impacts-Consequences'!$G7)</f>
        <v>0</v>
      </c>
      <c r="E8" s="28">
        <f>PRODUCT(E$5)*('Step 2B Impacts-Consequences'!$I7)</f>
        <v>0</v>
      </c>
      <c r="F8" s="28">
        <f>PRODUCT($F$5)*('Step 2B Impacts-Consequences'!$K7)</f>
        <v>0</v>
      </c>
      <c r="G8" s="28">
        <f>PRODUCT($G$5)*('Step 2B Impacts-Consequences'!$M7)</f>
        <v>0</v>
      </c>
      <c r="H8" s="28">
        <f>PRODUCT($H$5)*('Step 2B Impacts-Consequences'!$O7)</f>
        <v>0</v>
      </c>
      <c r="I8" s="28">
        <f>PRODUCT($I$5)*('Step 2B Impacts-Consequences'!$Q7)</f>
        <v>0</v>
      </c>
      <c r="J8" s="28">
        <f>PRODUCT($J$5)*('Step 2B Impacts-Consequences'!$S7)</f>
        <v>0</v>
      </c>
      <c r="K8" s="28">
        <f>PRODUCT($K$5)*('Step 2B Impacts-Consequences'!$U7)</f>
        <v>0</v>
      </c>
      <c r="L8" s="28">
        <f>PRODUCT($L$5)*('Step 2B Impacts-Consequences'!$W7)</f>
        <v>0</v>
      </c>
      <c r="M8" s="28">
        <f>PRODUCT($M$5)*('Step 2B Impacts-Consequences'!$Y7)</f>
        <v>0</v>
      </c>
      <c r="N8" s="28">
        <f>PRODUCT($N$5)*('Step 2B Impacts-Consequences'!$AA7)</f>
        <v>0</v>
      </c>
      <c r="O8" s="28">
        <f>PRODUCT($O$5)*('Step 2B Impacts-Consequences'!$AC7)</f>
        <v>0</v>
      </c>
      <c r="P8" s="28">
        <f>PRODUCT($P$5)*('Step 2B Impacts-Consequences'!$AE7)</f>
        <v>0</v>
      </c>
      <c r="Q8" s="28">
        <f>PRODUCT($Q$5)*('Step 2B Impacts-Consequences'!$AG7)</f>
        <v>0</v>
      </c>
      <c r="R8" s="28">
        <f>PRODUCT($R$5)*('Step 2B Impacts-Consequences'!$AI7)</f>
        <v>0</v>
      </c>
      <c r="S8" s="28">
        <f>PRODUCT($S$5)*('Step 2B Impacts-Consequences'!$AK7)</f>
        <v>0</v>
      </c>
      <c r="T8" s="28">
        <f>PRODUCT($T$5)*('Step 2B Impacts-Consequences'!$AM7)</f>
        <v>0</v>
      </c>
    </row>
    <row r="9" spans="1:20" ht="15" thickBot="1">
      <c r="A9" s="120" t="str">
        <f>'Step 2B Impacts-Consequences'!B8</f>
        <v>Exterior Wall Assembly (cladding, siding, trim, girts, insulation, AVB)</v>
      </c>
      <c r="B9" s="129"/>
      <c r="C9" s="28">
        <f>PRODUCT(C$5)*('Step 2B Impacts-Consequences'!$E8)</f>
        <v>0</v>
      </c>
      <c r="D9" s="28">
        <f>PRODUCT($D$5)*('Step 2B Impacts-Consequences'!$G8)</f>
        <v>0</v>
      </c>
      <c r="E9" s="28">
        <f>PRODUCT(E$5)*('Step 2B Impacts-Consequences'!$I8)</f>
        <v>0</v>
      </c>
      <c r="F9" s="28">
        <f>PRODUCT($F$5)*('Step 2B Impacts-Consequences'!$K8)</f>
        <v>0</v>
      </c>
      <c r="G9" s="28">
        <f>PRODUCT($G$5)*('Step 2B Impacts-Consequences'!$M8)</f>
        <v>0</v>
      </c>
      <c r="H9" s="28">
        <f>PRODUCT($H$5)*('Step 2B Impacts-Consequences'!$O8)</f>
        <v>0</v>
      </c>
      <c r="I9" s="28">
        <f>PRODUCT($I$5)*('Step 2B Impacts-Consequences'!$Q8)</f>
        <v>0</v>
      </c>
      <c r="J9" s="28">
        <f>PRODUCT($J$5)*('Step 2B Impacts-Consequences'!$S8)</f>
        <v>0</v>
      </c>
      <c r="K9" s="28">
        <f>PRODUCT($K$5)*('Step 2B Impacts-Consequences'!$U8)</f>
        <v>0</v>
      </c>
      <c r="L9" s="28">
        <f>PRODUCT($L$5)*('Step 2B Impacts-Consequences'!$W8)</f>
        <v>0</v>
      </c>
      <c r="M9" s="28">
        <f>PRODUCT($M$5)*('Step 2B Impacts-Consequences'!$Y8)</f>
        <v>0</v>
      </c>
      <c r="N9" s="28">
        <f>PRODUCT($N$5)*('Step 2B Impacts-Consequences'!$AA8)</f>
        <v>0</v>
      </c>
      <c r="O9" s="28">
        <f>PRODUCT($O$5)*('Step 2B Impacts-Consequences'!$AC8)</f>
        <v>0</v>
      </c>
      <c r="P9" s="28">
        <f>PRODUCT($P$5)*('Step 2B Impacts-Consequences'!$AE8)</f>
        <v>0</v>
      </c>
      <c r="Q9" s="28">
        <f>PRODUCT($Q$5)*('Step 2B Impacts-Consequences'!$AG8)</f>
        <v>0</v>
      </c>
      <c r="R9" s="28">
        <f>PRODUCT($R$5)*('Step 2B Impacts-Consequences'!$AI8)</f>
        <v>0</v>
      </c>
      <c r="S9" s="28">
        <f>PRODUCT($S$5)*('Step 2B Impacts-Consequences'!$AK8)</f>
        <v>0</v>
      </c>
      <c r="T9" s="28">
        <f>PRODUCT($T$5)*('Step 2B Impacts-Consequences'!$AM8)</f>
        <v>0</v>
      </c>
    </row>
    <row r="10" spans="1:20" ht="29.5" thickBot="1">
      <c r="A10" s="120" t="str">
        <f>'Step 2B Impacts-Consequences'!B9</f>
        <v>Penetrations (fenestration, windows, doors, louvres, grilles, intakes)</v>
      </c>
      <c r="B10" s="129"/>
      <c r="C10" s="28">
        <f>PRODUCT(C$5)*('Step 2B Impacts-Consequences'!$E9)</f>
        <v>0</v>
      </c>
      <c r="D10" s="28">
        <f>PRODUCT($D$5)*('Step 2B Impacts-Consequences'!$G9)</f>
        <v>0</v>
      </c>
      <c r="E10" s="28">
        <f>PRODUCT(E$5)*('Step 2B Impacts-Consequences'!$I9)</f>
        <v>0</v>
      </c>
      <c r="F10" s="28">
        <f>PRODUCT($F$5)*('Step 2B Impacts-Consequences'!$K9)</f>
        <v>0</v>
      </c>
      <c r="G10" s="28">
        <f>PRODUCT($G$5)*('Step 2B Impacts-Consequences'!$M9)</f>
        <v>0</v>
      </c>
      <c r="H10" s="28">
        <f>PRODUCT($H$5)*('Step 2B Impacts-Consequences'!$O9)</f>
        <v>0</v>
      </c>
      <c r="I10" s="28">
        <f>PRODUCT($I$5)*('Step 2B Impacts-Consequences'!$Q9)</f>
        <v>0</v>
      </c>
      <c r="J10" s="28">
        <f>PRODUCT($J$5)*('Step 2B Impacts-Consequences'!$S9)</f>
        <v>0</v>
      </c>
      <c r="K10" s="28">
        <f>PRODUCT($K$5)*('Step 2B Impacts-Consequences'!$U9)</f>
        <v>0</v>
      </c>
      <c r="L10" s="28">
        <f>PRODUCT($L$5)*('Step 2B Impacts-Consequences'!$W9)</f>
        <v>0</v>
      </c>
      <c r="M10" s="28">
        <f>PRODUCT($M$5)*('Step 2B Impacts-Consequences'!$Y9)</f>
        <v>0</v>
      </c>
      <c r="N10" s="28">
        <f>PRODUCT($N$5)*('Step 2B Impacts-Consequences'!$AA9)</f>
        <v>0</v>
      </c>
      <c r="O10" s="28">
        <f>PRODUCT($O$5)*('Step 2B Impacts-Consequences'!$AC9)</f>
        <v>0</v>
      </c>
      <c r="P10" s="28">
        <f>PRODUCT($P$5)*('Step 2B Impacts-Consequences'!$AE9)</f>
        <v>0</v>
      </c>
      <c r="Q10" s="28">
        <f>PRODUCT($Q$5)*('Step 2B Impacts-Consequences'!$AG9)</f>
        <v>0</v>
      </c>
      <c r="R10" s="28">
        <f>PRODUCT($R$5)*('Step 2B Impacts-Consequences'!$AI9)</f>
        <v>0</v>
      </c>
      <c r="S10" s="28">
        <f>PRODUCT($S$5)*('Step 2B Impacts-Consequences'!$AK9)</f>
        <v>0</v>
      </c>
      <c r="T10" s="28">
        <f>PRODUCT($T$5)*('Step 2B Impacts-Consequences'!$AM9)</f>
        <v>0</v>
      </c>
    </row>
    <row r="11" spans="1:20" ht="15" thickBot="1">
      <c r="A11" s="120" t="str">
        <f>'Step 2B Impacts-Consequences'!B10</f>
        <v>Roof Assembly (membrane, sheathing, coatings, granular)</v>
      </c>
      <c r="B11" s="129"/>
      <c r="C11" s="28">
        <f>PRODUCT(C$5)*('Step 2B Impacts-Consequences'!$E10)</f>
        <v>0</v>
      </c>
      <c r="D11" s="28">
        <f>PRODUCT($D$5)*('Step 2B Impacts-Consequences'!$G10)</f>
        <v>0</v>
      </c>
      <c r="E11" s="28">
        <f>PRODUCT(E$5)*('Step 2B Impacts-Consequences'!$I10)</f>
        <v>0</v>
      </c>
      <c r="F11" s="28">
        <f>PRODUCT($F$5)*('Step 2B Impacts-Consequences'!$K10)</f>
        <v>0</v>
      </c>
      <c r="G11" s="28">
        <f>PRODUCT($G$5)*('Step 2B Impacts-Consequences'!$M10)</f>
        <v>0</v>
      </c>
      <c r="H11" s="28">
        <f>PRODUCT($H$5)*('Step 2B Impacts-Consequences'!$O10)</f>
        <v>0</v>
      </c>
      <c r="I11" s="28">
        <f>PRODUCT($I$5)*('Step 2B Impacts-Consequences'!$Q10)</f>
        <v>0</v>
      </c>
      <c r="J11" s="28">
        <f>PRODUCT($J$5)*('Step 2B Impacts-Consequences'!$S10)</f>
        <v>0</v>
      </c>
      <c r="K11" s="28">
        <f>PRODUCT($K$5)*('Step 2B Impacts-Consequences'!$U10)</f>
        <v>0</v>
      </c>
      <c r="L11" s="28">
        <f>PRODUCT($L$5)*('Step 2B Impacts-Consequences'!$W10)</f>
        <v>0</v>
      </c>
      <c r="M11" s="28">
        <f>PRODUCT($M$5)*('Step 2B Impacts-Consequences'!$Y10)</f>
        <v>0</v>
      </c>
      <c r="N11" s="28">
        <f>PRODUCT($N$5)*('Step 2B Impacts-Consequences'!$AA10)</f>
        <v>0</v>
      </c>
      <c r="O11" s="28">
        <f>PRODUCT($O$5)*('Step 2B Impacts-Consequences'!$AC10)</f>
        <v>0</v>
      </c>
      <c r="P11" s="28">
        <f>PRODUCT($P$5)*('Step 2B Impacts-Consequences'!$AE10)</f>
        <v>0</v>
      </c>
      <c r="Q11" s="28">
        <f>PRODUCT($Q$5)*('Step 2B Impacts-Consequences'!$AG10)</f>
        <v>0</v>
      </c>
      <c r="R11" s="28">
        <f>PRODUCT($R$5)*('Step 2B Impacts-Consequences'!$AI10)</f>
        <v>0</v>
      </c>
      <c r="S11" s="28">
        <f>PRODUCT($S$5)*('Step 2B Impacts-Consequences'!$AK10)</f>
        <v>0</v>
      </c>
      <c r="T11" s="28">
        <f>PRODUCT($T$5)*('Step 2B Impacts-Consequences'!$AM10)</f>
        <v>0</v>
      </c>
    </row>
    <row r="12" spans="1:20" ht="15" thickBot="1">
      <c r="A12" s="120">
        <f>'Step 2B Impacts-Consequences'!B11</f>
        <v>0</v>
      </c>
      <c r="B12" s="129"/>
      <c r="C12" s="28">
        <f>PRODUCT(C$5)*('Step 2B Impacts-Consequences'!$E11)</f>
        <v>0</v>
      </c>
      <c r="D12" s="28">
        <f>PRODUCT($D$5)*('Step 2B Impacts-Consequences'!$G11)</f>
        <v>0</v>
      </c>
      <c r="E12" s="28">
        <f>PRODUCT(E$5)*('Step 2B Impacts-Consequences'!$I11)</f>
        <v>0</v>
      </c>
      <c r="F12" s="28">
        <f>PRODUCT($F$5)*('Step 2B Impacts-Consequences'!$K11)</f>
        <v>0</v>
      </c>
      <c r="G12" s="28">
        <f>PRODUCT($G$5)*('Step 2B Impacts-Consequences'!$M11)</f>
        <v>0</v>
      </c>
      <c r="H12" s="28">
        <f>PRODUCT($H$5)*('Step 2B Impacts-Consequences'!$O11)</f>
        <v>0</v>
      </c>
      <c r="I12" s="28">
        <f>PRODUCT($I$5)*('Step 2B Impacts-Consequences'!$Q11)</f>
        <v>0</v>
      </c>
      <c r="J12" s="28">
        <f>PRODUCT($J$5)*('Step 2B Impacts-Consequences'!$S11)</f>
        <v>0</v>
      </c>
      <c r="K12" s="28">
        <f>PRODUCT($K$5)*('Step 2B Impacts-Consequences'!$U11)</f>
        <v>0</v>
      </c>
      <c r="L12" s="28">
        <f>PRODUCT($L$5)*('Step 2B Impacts-Consequences'!$W11)</f>
        <v>0</v>
      </c>
      <c r="M12" s="28">
        <f>PRODUCT($M$5)*('Step 2B Impacts-Consequences'!$Y11)</f>
        <v>0</v>
      </c>
      <c r="N12" s="28">
        <f>PRODUCT($N$5)*('Step 2B Impacts-Consequences'!$AA11)</f>
        <v>0</v>
      </c>
      <c r="O12" s="28">
        <f>PRODUCT($O$5)*('Step 2B Impacts-Consequences'!$AC11)</f>
        <v>0</v>
      </c>
      <c r="P12" s="28">
        <f>PRODUCT($P$5)*('Step 2B Impacts-Consequences'!$AE11)</f>
        <v>0</v>
      </c>
      <c r="Q12" s="28">
        <f>PRODUCT($Q$5)*('Step 2B Impacts-Consequences'!$AG11)</f>
        <v>0</v>
      </c>
      <c r="R12" s="28">
        <f>PRODUCT($R$5)*('Step 2B Impacts-Consequences'!$AI11)</f>
        <v>0</v>
      </c>
      <c r="S12" s="28">
        <f>PRODUCT($S$5)*('Step 2B Impacts-Consequences'!$AK11)</f>
        <v>0</v>
      </c>
      <c r="T12" s="28">
        <f>PRODUCT($T$5)*('Step 2B Impacts-Consequences'!$AM11)</f>
        <v>0</v>
      </c>
    </row>
    <row r="13" spans="1:20" ht="15" thickBot="1">
      <c r="A13" s="120">
        <f>'Step 2B Impacts-Consequences'!B12</f>
        <v>0</v>
      </c>
      <c r="B13" s="129"/>
      <c r="C13" s="28">
        <f>PRODUCT(C$5)*('Step 2B Impacts-Consequences'!$E12)</f>
        <v>0</v>
      </c>
      <c r="D13" s="28">
        <f>PRODUCT($D$5)*('Step 2B Impacts-Consequences'!$G12)</f>
        <v>0</v>
      </c>
      <c r="E13" s="28">
        <f>PRODUCT(E$5)*('Step 2B Impacts-Consequences'!$I12)</f>
        <v>0</v>
      </c>
      <c r="F13" s="28">
        <f>PRODUCT($F$5)*('Step 2B Impacts-Consequences'!$K12)</f>
        <v>0</v>
      </c>
      <c r="G13" s="28">
        <f>PRODUCT($G$5)*('Step 2B Impacts-Consequences'!$M12)</f>
        <v>0</v>
      </c>
      <c r="H13" s="28">
        <f>PRODUCT($H$5)*('Step 2B Impacts-Consequences'!$O12)</f>
        <v>0</v>
      </c>
      <c r="I13" s="28">
        <f>PRODUCT($I$5)*('Step 2B Impacts-Consequences'!$Q12)</f>
        <v>0</v>
      </c>
      <c r="J13" s="28">
        <f>PRODUCT($J$5)*('Step 2B Impacts-Consequences'!$S12)</f>
        <v>0</v>
      </c>
      <c r="K13" s="28">
        <f>PRODUCT($K$5)*('Step 2B Impacts-Consequences'!$U12)</f>
        <v>0</v>
      </c>
      <c r="L13" s="28">
        <f>PRODUCT($L$5)*('Step 2B Impacts-Consequences'!$W12)</f>
        <v>0</v>
      </c>
      <c r="M13" s="28">
        <f>PRODUCT($M$5)*('Step 2B Impacts-Consequences'!$Y12)</f>
        <v>0</v>
      </c>
      <c r="N13" s="28">
        <f>PRODUCT($N$5)*('Step 2B Impacts-Consequences'!$AA12)</f>
        <v>0</v>
      </c>
      <c r="O13" s="28">
        <f>PRODUCT($O$5)*('Step 2B Impacts-Consequences'!$AC12)</f>
        <v>0</v>
      </c>
      <c r="P13" s="28">
        <f>PRODUCT($P$5)*('Step 2B Impacts-Consequences'!$AE12)</f>
        <v>0</v>
      </c>
      <c r="Q13" s="28">
        <f>PRODUCT($Q$5)*('Step 2B Impacts-Consequences'!$AG12)</f>
        <v>0</v>
      </c>
      <c r="R13" s="28">
        <f>PRODUCT($R$5)*('Step 2B Impacts-Consequences'!$AI12)</f>
        <v>0</v>
      </c>
      <c r="S13" s="28">
        <f>PRODUCT($S$5)*('Step 2B Impacts-Consequences'!$AK12)</f>
        <v>0</v>
      </c>
      <c r="T13" s="28">
        <f>PRODUCT($T$5)*('Step 2B Impacts-Consequences'!$AM12)</f>
        <v>0</v>
      </c>
    </row>
    <row r="14" spans="1:20" ht="15" thickBot="1">
      <c r="A14" s="120">
        <f>'Step 2B Impacts-Consequences'!B13</f>
        <v>0</v>
      </c>
      <c r="B14" s="129"/>
      <c r="C14" s="28">
        <f>PRODUCT(C$5)*('Step 2B Impacts-Consequences'!$E13)</f>
        <v>0</v>
      </c>
      <c r="D14" s="28">
        <f>PRODUCT($D$5)*('Step 2B Impacts-Consequences'!$G13)</f>
        <v>0</v>
      </c>
      <c r="E14" s="28">
        <f>PRODUCT(E$5)*('Step 2B Impacts-Consequences'!$I13)</f>
        <v>0</v>
      </c>
      <c r="F14" s="28">
        <f>PRODUCT($F$5)*('Step 2B Impacts-Consequences'!$K13)</f>
        <v>0</v>
      </c>
      <c r="G14" s="28">
        <f>PRODUCT($G$5)*('Step 2B Impacts-Consequences'!$M13)</f>
        <v>0</v>
      </c>
      <c r="H14" s="28">
        <f>PRODUCT($H$5)*('Step 2B Impacts-Consequences'!$O13)</f>
        <v>0</v>
      </c>
      <c r="I14" s="28">
        <f>PRODUCT($I$5)*('Step 2B Impacts-Consequences'!$Q13)</f>
        <v>0</v>
      </c>
      <c r="J14" s="28">
        <f>PRODUCT($J$5)*('Step 2B Impacts-Consequences'!$S13)</f>
        <v>0</v>
      </c>
      <c r="K14" s="28">
        <f>PRODUCT($K$5)*('Step 2B Impacts-Consequences'!$U13)</f>
        <v>0</v>
      </c>
      <c r="L14" s="28">
        <f>PRODUCT($L$5)*('Step 2B Impacts-Consequences'!$W13)</f>
        <v>0</v>
      </c>
      <c r="M14" s="28">
        <f>PRODUCT($M$5)*('Step 2B Impacts-Consequences'!$Y13)</f>
        <v>0</v>
      </c>
      <c r="N14" s="28">
        <f>PRODUCT($N$5)*('Step 2B Impacts-Consequences'!$AA13)</f>
        <v>0</v>
      </c>
      <c r="O14" s="28">
        <f>PRODUCT($O$5)*('Step 2B Impacts-Consequences'!$AC13)</f>
        <v>0</v>
      </c>
      <c r="P14" s="28">
        <f>PRODUCT($P$5)*('Step 2B Impacts-Consequences'!$AE13)</f>
        <v>0</v>
      </c>
      <c r="Q14" s="28">
        <f>PRODUCT($Q$5)*('Step 2B Impacts-Consequences'!$AG13)</f>
        <v>0</v>
      </c>
      <c r="R14" s="28">
        <f>PRODUCT($R$5)*('Step 2B Impacts-Consequences'!$AI13)</f>
        <v>0</v>
      </c>
      <c r="S14" s="28">
        <f>PRODUCT($S$5)*('Step 2B Impacts-Consequences'!$AK13)</f>
        <v>0</v>
      </c>
      <c r="T14" s="28">
        <f>PRODUCT($T$5)*('Step 2B Impacts-Consequences'!$AM13)</f>
        <v>0</v>
      </c>
    </row>
    <row r="15" spans="1:20" ht="15" thickBot="1">
      <c r="A15" s="120">
        <f>'Step 2B Impacts-Consequences'!B14</f>
        <v>0</v>
      </c>
      <c r="B15" s="129"/>
      <c r="C15" s="28">
        <f>PRODUCT(C$5)*('Step 2B Impacts-Consequences'!$E14)</f>
        <v>0</v>
      </c>
      <c r="D15" s="28">
        <f>PRODUCT($D$5)*('Step 2B Impacts-Consequences'!$G14)</f>
        <v>0</v>
      </c>
      <c r="E15" s="28">
        <f>PRODUCT(E$5)*('Step 2B Impacts-Consequences'!$I14)</f>
        <v>0</v>
      </c>
      <c r="F15" s="28">
        <f>PRODUCT($F$5)*('Step 2B Impacts-Consequences'!$K14)</f>
        <v>0</v>
      </c>
      <c r="G15" s="28">
        <f>PRODUCT($G$5)*('Step 2B Impacts-Consequences'!$M14)</f>
        <v>0</v>
      </c>
      <c r="H15" s="28">
        <f>PRODUCT($H$5)*('Step 2B Impacts-Consequences'!$O14)</f>
        <v>0</v>
      </c>
      <c r="I15" s="28">
        <f>PRODUCT($I$5)*('Step 2B Impacts-Consequences'!$Q14)</f>
        <v>0</v>
      </c>
      <c r="J15" s="28">
        <f>PRODUCT($J$5)*('Step 2B Impacts-Consequences'!$S14)</f>
        <v>0</v>
      </c>
      <c r="K15" s="28">
        <f>PRODUCT($K$5)*('Step 2B Impacts-Consequences'!$U14)</f>
        <v>0</v>
      </c>
      <c r="L15" s="28">
        <f>PRODUCT($L$5)*('Step 2B Impacts-Consequences'!$W14)</f>
        <v>0</v>
      </c>
      <c r="M15" s="28">
        <f>PRODUCT($M$5)*('Step 2B Impacts-Consequences'!$Y14)</f>
        <v>0</v>
      </c>
      <c r="N15" s="28">
        <f>PRODUCT($N$5)*('Step 2B Impacts-Consequences'!$AA14)</f>
        <v>0</v>
      </c>
      <c r="O15" s="28">
        <f>PRODUCT($O$5)*('Step 2B Impacts-Consequences'!$AC14)</f>
        <v>0</v>
      </c>
      <c r="P15" s="28">
        <f>PRODUCT($P$5)*('Step 2B Impacts-Consequences'!$AE14)</f>
        <v>0</v>
      </c>
      <c r="Q15" s="28">
        <f>PRODUCT($Q$5)*('Step 2B Impacts-Consequences'!$AG14)</f>
        <v>0</v>
      </c>
      <c r="R15" s="28">
        <f>PRODUCT($R$5)*('Step 2B Impacts-Consequences'!$AI14)</f>
        <v>0</v>
      </c>
      <c r="S15" s="28">
        <f>PRODUCT($S$5)*('Step 2B Impacts-Consequences'!$AK14)</f>
        <v>0</v>
      </c>
      <c r="T15" s="28">
        <f>PRODUCT($T$5)*('Step 2B Impacts-Consequences'!$AM14)</f>
        <v>0</v>
      </c>
    </row>
    <row r="16" spans="1:20" ht="15" thickBot="1">
      <c r="A16" s="120">
        <f>'Step 2B Impacts-Consequences'!B15</f>
        <v>0</v>
      </c>
      <c r="B16" s="129"/>
      <c r="C16" s="28">
        <f>PRODUCT(C$5)*('Step 2B Impacts-Consequences'!$E15)</f>
        <v>0</v>
      </c>
      <c r="D16" s="28">
        <f>PRODUCT($D$5)*('Step 2B Impacts-Consequences'!$G15)</f>
        <v>0</v>
      </c>
      <c r="E16" s="28">
        <f>PRODUCT(E$5)*('Step 2B Impacts-Consequences'!$I15)</f>
        <v>0</v>
      </c>
      <c r="F16" s="28">
        <f>PRODUCT($F$5)*('Step 2B Impacts-Consequences'!$K15)</f>
        <v>0</v>
      </c>
      <c r="G16" s="28">
        <f>PRODUCT($G$5)*('Step 2B Impacts-Consequences'!$M15)</f>
        <v>0</v>
      </c>
      <c r="H16" s="28">
        <f>PRODUCT($H$5)*('Step 2B Impacts-Consequences'!$O15)</f>
        <v>0</v>
      </c>
      <c r="I16" s="28">
        <f>PRODUCT($I$5)*('Step 2B Impacts-Consequences'!$Q15)</f>
        <v>0</v>
      </c>
      <c r="J16" s="28">
        <f>PRODUCT($J$5)*('Step 2B Impacts-Consequences'!$S15)</f>
        <v>0</v>
      </c>
      <c r="K16" s="28">
        <f>PRODUCT($K$5)*('Step 2B Impacts-Consequences'!$U15)</f>
        <v>0</v>
      </c>
      <c r="L16" s="28">
        <f>PRODUCT($L$5)*('Step 2B Impacts-Consequences'!$W15)</f>
        <v>0</v>
      </c>
      <c r="M16" s="28">
        <f>PRODUCT($M$5)*('Step 2B Impacts-Consequences'!$Y15)</f>
        <v>0</v>
      </c>
      <c r="N16" s="28">
        <f>PRODUCT($N$5)*('Step 2B Impacts-Consequences'!$AA15)</f>
        <v>0</v>
      </c>
      <c r="O16" s="28">
        <f>PRODUCT($O$5)*('Step 2B Impacts-Consequences'!$AC15)</f>
        <v>0</v>
      </c>
      <c r="P16" s="28">
        <f>PRODUCT($P$5)*('Step 2B Impacts-Consequences'!$AE15)</f>
        <v>0</v>
      </c>
      <c r="Q16" s="28">
        <f>PRODUCT($Q$5)*('Step 2B Impacts-Consequences'!$AG15)</f>
        <v>0</v>
      </c>
      <c r="R16" s="28">
        <f>PRODUCT($R$5)*('Step 2B Impacts-Consequences'!$AI15)</f>
        <v>0</v>
      </c>
      <c r="S16" s="28">
        <f>PRODUCT($S$5)*('Step 2B Impacts-Consequences'!$AK15)</f>
        <v>0</v>
      </c>
      <c r="T16" s="28">
        <f>PRODUCT($T$5)*('Step 2B Impacts-Consequences'!$AM15)</f>
        <v>0</v>
      </c>
    </row>
    <row r="17" spans="1:20" ht="17.25" customHeight="1" thickBot="1">
      <c r="A17" s="120">
        <f>'Step 2B Impacts-Consequences'!B16</f>
        <v>0</v>
      </c>
      <c r="B17" s="129"/>
      <c r="C17" s="28">
        <f>PRODUCT(C$5)*('Step 2B Impacts-Consequences'!$E16)</f>
        <v>0</v>
      </c>
      <c r="D17" s="28">
        <f>PRODUCT($D$5)*('Step 2B Impacts-Consequences'!$G16)</f>
        <v>0</v>
      </c>
      <c r="E17" s="28">
        <f>PRODUCT(E$5)*('Step 2B Impacts-Consequences'!$I16)</f>
        <v>0</v>
      </c>
      <c r="F17" s="28">
        <f>PRODUCT($F$5)*('Step 2B Impacts-Consequences'!$K16)</f>
        <v>0</v>
      </c>
      <c r="G17" s="28">
        <f>PRODUCT($G$5)*('Step 2B Impacts-Consequences'!$M16)</f>
        <v>0</v>
      </c>
      <c r="H17" s="28">
        <f>PRODUCT($H$5)*('Step 2B Impacts-Consequences'!$O16)</f>
        <v>0</v>
      </c>
      <c r="I17" s="28">
        <f>PRODUCT($I$5)*('Step 2B Impacts-Consequences'!$Q16)</f>
        <v>0</v>
      </c>
      <c r="J17" s="28">
        <f>PRODUCT($J$5)*('Step 2B Impacts-Consequences'!$S16)</f>
        <v>0</v>
      </c>
      <c r="K17" s="28">
        <f>PRODUCT($K$5)*('Step 2B Impacts-Consequences'!$U16)</f>
        <v>0</v>
      </c>
      <c r="L17" s="28">
        <f>PRODUCT($L$5)*('Step 2B Impacts-Consequences'!$W16)</f>
        <v>0</v>
      </c>
      <c r="M17" s="28">
        <f>PRODUCT($M$5)*('Step 2B Impacts-Consequences'!$Y16)</f>
        <v>0</v>
      </c>
      <c r="N17" s="28">
        <f>PRODUCT($N$5)*('Step 2B Impacts-Consequences'!$AA16)</f>
        <v>0</v>
      </c>
      <c r="O17" s="28">
        <f>PRODUCT($O$5)*('Step 2B Impacts-Consequences'!$AC16)</f>
        <v>0</v>
      </c>
      <c r="P17" s="28">
        <f>PRODUCT($P$5)*('Step 2B Impacts-Consequences'!$AE16)</f>
        <v>0</v>
      </c>
      <c r="Q17" s="28">
        <f>PRODUCT($Q$5)*('Step 2B Impacts-Consequences'!$AG16)</f>
        <v>0</v>
      </c>
      <c r="R17" s="28">
        <f>PRODUCT($R$5)*('Step 2B Impacts-Consequences'!$AI16)</f>
        <v>0</v>
      </c>
      <c r="S17" s="28">
        <f>PRODUCT($S$5)*('Step 2B Impacts-Consequences'!$AK16)</f>
        <v>0</v>
      </c>
      <c r="T17" s="28">
        <f>PRODUCT($T$5)*('Step 2B Impacts-Consequences'!$AM16)</f>
        <v>0</v>
      </c>
    </row>
    <row r="18" spans="1:20" ht="16" thickBot="1">
      <c r="A18" s="130" t="str">
        <f>'Step 2B Impacts-Consequences'!B17</f>
        <v>Civil Engineering Systems</v>
      </c>
      <c r="B18" s="89"/>
      <c r="C18" s="89"/>
      <c r="D18" s="89"/>
      <c r="E18" s="89"/>
      <c r="F18" s="89"/>
      <c r="G18" s="89"/>
      <c r="H18" s="89"/>
      <c r="I18" s="89"/>
      <c r="J18" s="89"/>
      <c r="K18" s="89"/>
      <c r="L18" s="89"/>
      <c r="M18" s="89"/>
      <c r="N18" s="89"/>
      <c r="O18" s="89"/>
      <c r="P18" s="89"/>
      <c r="Q18" s="89"/>
      <c r="R18" s="89"/>
      <c r="S18" s="89"/>
      <c r="T18" s="131"/>
    </row>
    <row r="19" spans="1:20" ht="15" thickBot="1">
      <c r="A19" s="120" t="str">
        <f>'Step 2B Impacts-Consequences'!B18</f>
        <v>Foundation Excavation</v>
      </c>
      <c r="B19" s="129"/>
      <c r="C19" s="28">
        <f>PRODUCT(C$5)*('Step 2B Impacts-Consequences'!$E18)</f>
        <v>0</v>
      </c>
      <c r="D19" s="28">
        <f>PRODUCT($D$5)*('Step 2B Impacts-Consequences'!$G18)</f>
        <v>0</v>
      </c>
      <c r="E19" s="28">
        <f>PRODUCT(E$5)*('Step 2B Impacts-Consequences'!$I18)</f>
        <v>0</v>
      </c>
      <c r="F19" s="28">
        <f>PRODUCT($F$5)*('Step 2B Impacts-Consequences'!$K18)</f>
        <v>0</v>
      </c>
      <c r="G19" s="28">
        <f>PRODUCT($G$5)*('Step 2B Impacts-Consequences'!$M18)</f>
        <v>0</v>
      </c>
      <c r="H19" s="28">
        <f>PRODUCT($H$5)*('Step 2B Impacts-Consequences'!$O18)</f>
        <v>0</v>
      </c>
      <c r="I19" s="28">
        <f>PRODUCT($I$5)*('Step 2B Impacts-Consequences'!$Q18)</f>
        <v>0</v>
      </c>
      <c r="J19" s="28">
        <f>PRODUCT($J$5)*('Step 2B Impacts-Consequences'!$S18)</f>
        <v>0</v>
      </c>
      <c r="K19" s="28">
        <f>PRODUCT($K$5)*('Step 2B Impacts-Consequences'!$U18)</f>
        <v>0</v>
      </c>
      <c r="L19" s="28">
        <f>PRODUCT($L$5)*('Step 2B Impacts-Consequences'!$W18)</f>
        <v>0</v>
      </c>
      <c r="M19" s="28">
        <f>PRODUCT($M$5)*('Step 2B Impacts-Consequences'!$Y18)</f>
        <v>0</v>
      </c>
      <c r="N19" s="28">
        <f>PRODUCT($N$5)*('Step 2B Impacts-Consequences'!$AA18)</f>
        <v>0</v>
      </c>
      <c r="O19" s="28">
        <f>PRODUCT($O$5)*('Step 2B Impacts-Consequences'!$AC18)</f>
        <v>0</v>
      </c>
      <c r="P19" s="28">
        <f>PRODUCT($P$5)*('Step 2B Impacts-Consequences'!$AE18)</f>
        <v>0</v>
      </c>
      <c r="Q19" s="28">
        <f>PRODUCT($Q$5)*('Step 2B Impacts-Consequences'!$AG18)</f>
        <v>0</v>
      </c>
      <c r="R19" s="28">
        <f>PRODUCT($R$5)*('Step 2B Impacts-Consequences'!$AI18)</f>
        <v>0</v>
      </c>
      <c r="S19" s="28">
        <f>PRODUCT($S$5)*('Step 2B Impacts-Consequences'!$AK18)</f>
        <v>0</v>
      </c>
      <c r="T19" s="28">
        <f>PRODUCT($T$5)*('Step 2B Impacts-Consequences'!$AM18)</f>
        <v>0</v>
      </c>
    </row>
    <row r="20" spans="1:20" ht="15" thickBot="1">
      <c r="A20" s="120" t="str">
        <f>'Step 2B Impacts-Consequences'!B19</f>
        <v>Foundation Moisture Protection (waterproofing, weeping tile)</v>
      </c>
      <c r="B20" s="129"/>
      <c r="C20" s="28">
        <f>PRODUCT(C$5)*('Step 2B Impacts-Consequences'!$E19)</f>
        <v>0</v>
      </c>
      <c r="D20" s="28">
        <f>PRODUCT($D$5)*('Step 2B Impacts-Consequences'!$G19)</f>
        <v>0</v>
      </c>
      <c r="E20" s="28">
        <f>PRODUCT(E$5)*('Step 2B Impacts-Consequences'!$I19)</f>
        <v>0</v>
      </c>
      <c r="F20" s="28">
        <f>PRODUCT($F$5)*('Step 2B Impacts-Consequences'!$K19)</f>
        <v>0</v>
      </c>
      <c r="G20" s="28">
        <f>PRODUCT($G$5)*('Step 2B Impacts-Consequences'!$M19)</f>
        <v>0</v>
      </c>
      <c r="H20" s="28">
        <f>PRODUCT($H$5)*('Step 2B Impacts-Consequences'!$O19)</f>
        <v>0</v>
      </c>
      <c r="I20" s="28">
        <f>PRODUCT($I$5)*('Step 2B Impacts-Consequences'!$Q19)</f>
        <v>0</v>
      </c>
      <c r="J20" s="28">
        <f>PRODUCT($J$5)*('Step 2B Impacts-Consequences'!$S19)</f>
        <v>0</v>
      </c>
      <c r="K20" s="28">
        <f>PRODUCT($K$5)*('Step 2B Impacts-Consequences'!$U19)</f>
        <v>0</v>
      </c>
      <c r="L20" s="28">
        <f>PRODUCT($L$5)*('Step 2B Impacts-Consequences'!$W19)</f>
        <v>0</v>
      </c>
      <c r="M20" s="28">
        <f>PRODUCT($M$5)*('Step 2B Impacts-Consequences'!$Y19)</f>
        <v>0</v>
      </c>
      <c r="N20" s="28">
        <f>PRODUCT($N$5)*('Step 2B Impacts-Consequences'!$AA19)</f>
        <v>0</v>
      </c>
      <c r="O20" s="28">
        <f>PRODUCT($O$5)*('Step 2B Impacts-Consequences'!$AC19)</f>
        <v>0</v>
      </c>
      <c r="P20" s="28">
        <f>PRODUCT($P$5)*('Step 2B Impacts-Consequences'!$AE19)</f>
        <v>0</v>
      </c>
      <c r="Q20" s="28">
        <f>PRODUCT($Q$5)*('Step 2B Impacts-Consequences'!$AG19)</f>
        <v>0</v>
      </c>
      <c r="R20" s="28">
        <f>PRODUCT($R$5)*('Step 2B Impacts-Consequences'!$AI19)</f>
        <v>0</v>
      </c>
      <c r="S20" s="28">
        <f>PRODUCT($S$5)*('Step 2B Impacts-Consequences'!$AK19)</f>
        <v>0</v>
      </c>
      <c r="T20" s="28">
        <f>PRODUCT($T$5)*('Step 2B Impacts-Consequences'!$AM19)</f>
        <v>0</v>
      </c>
    </row>
    <row r="21" spans="1:20" ht="15" thickBot="1">
      <c r="A21" s="120" t="str">
        <f>'Step 2B Impacts-Consequences'!B20</f>
        <v>Potable Water Systems</v>
      </c>
      <c r="B21" s="129"/>
      <c r="C21" s="28">
        <f>PRODUCT(C$5)*('Step 2B Impacts-Consequences'!$E20)</f>
        <v>0</v>
      </c>
      <c r="D21" s="28">
        <f>PRODUCT($D$5)*('Step 2B Impacts-Consequences'!$G20)</f>
        <v>0</v>
      </c>
      <c r="E21" s="28">
        <f>PRODUCT(E$5)*('Step 2B Impacts-Consequences'!$I20)</f>
        <v>0</v>
      </c>
      <c r="F21" s="28">
        <f>PRODUCT($F$5)*('Step 2B Impacts-Consequences'!$K20)</f>
        <v>0</v>
      </c>
      <c r="G21" s="28">
        <f>PRODUCT($G$5)*('Step 2B Impacts-Consequences'!$M20)</f>
        <v>0</v>
      </c>
      <c r="H21" s="28">
        <f>PRODUCT($H$5)*('Step 2B Impacts-Consequences'!$O20)</f>
        <v>0</v>
      </c>
      <c r="I21" s="28">
        <f>PRODUCT($I$5)*('Step 2B Impacts-Consequences'!$Q20)</f>
        <v>0</v>
      </c>
      <c r="J21" s="28">
        <f>PRODUCT($J$5)*('Step 2B Impacts-Consequences'!$S20)</f>
        <v>0</v>
      </c>
      <c r="K21" s="28">
        <f>PRODUCT($K$5)*('Step 2B Impacts-Consequences'!$U20)</f>
        <v>0</v>
      </c>
      <c r="L21" s="28">
        <f>PRODUCT($L$5)*('Step 2B Impacts-Consequences'!$W20)</f>
        <v>0</v>
      </c>
      <c r="M21" s="28">
        <f>PRODUCT($M$5)*('Step 2B Impacts-Consequences'!$Y20)</f>
        <v>0</v>
      </c>
      <c r="N21" s="28">
        <f>PRODUCT($N$5)*('Step 2B Impacts-Consequences'!$AA20)</f>
        <v>0</v>
      </c>
      <c r="O21" s="28">
        <f>PRODUCT($O$5)*('Step 2B Impacts-Consequences'!$AC20)</f>
        <v>0</v>
      </c>
      <c r="P21" s="28">
        <f>PRODUCT($P$5)*('Step 2B Impacts-Consequences'!$AE20)</f>
        <v>0</v>
      </c>
      <c r="Q21" s="28">
        <f>PRODUCT($Q$5)*('Step 2B Impacts-Consequences'!$AG20)</f>
        <v>0</v>
      </c>
      <c r="R21" s="28">
        <f>PRODUCT($R$5)*('Step 2B Impacts-Consequences'!$AI20)</f>
        <v>0</v>
      </c>
      <c r="S21" s="28">
        <f>PRODUCT($S$5)*('Step 2B Impacts-Consequences'!$AK20)</f>
        <v>0</v>
      </c>
      <c r="T21" s="28">
        <f>PRODUCT($T$5)*('Step 2B Impacts-Consequences'!$AM20)</f>
        <v>0</v>
      </c>
    </row>
    <row r="22" spans="1:20" ht="29.5" thickBot="1">
      <c r="A22" s="120" t="str">
        <f>'Step 2B Impacts-Consequences'!B21</f>
        <v>Stormwater Systems (drainage, conveyance, piping, green infrastructure)</v>
      </c>
      <c r="B22" s="129"/>
      <c r="C22" s="28">
        <f>PRODUCT(C$5)*('Step 2B Impacts-Consequences'!$E21)</f>
        <v>0</v>
      </c>
      <c r="D22" s="28">
        <f>PRODUCT($D$5)*('Step 2B Impacts-Consequences'!$G21)</f>
        <v>0</v>
      </c>
      <c r="E22" s="28">
        <f>PRODUCT(E$5)*('Step 2B Impacts-Consequences'!$I21)</f>
        <v>0</v>
      </c>
      <c r="F22" s="28">
        <f>PRODUCT($F$5)*('Step 2B Impacts-Consequences'!$K21)</f>
        <v>0</v>
      </c>
      <c r="G22" s="28">
        <f>PRODUCT($G$5)*('Step 2B Impacts-Consequences'!$M21)</f>
        <v>0</v>
      </c>
      <c r="H22" s="28">
        <f>PRODUCT($H$5)*('Step 2B Impacts-Consequences'!$O21)</f>
        <v>0</v>
      </c>
      <c r="I22" s="28">
        <f>PRODUCT($I$5)*('Step 2B Impacts-Consequences'!$Q21)</f>
        <v>0</v>
      </c>
      <c r="J22" s="28">
        <f>PRODUCT($J$5)*('Step 2B Impacts-Consequences'!$S21)</f>
        <v>0</v>
      </c>
      <c r="K22" s="28">
        <f>PRODUCT($K$5)*('Step 2B Impacts-Consequences'!$U21)</f>
        <v>0</v>
      </c>
      <c r="L22" s="28">
        <f>PRODUCT($L$5)*('Step 2B Impacts-Consequences'!$W21)</f>
        <v>0</v>
      </c>
      <c r="M22" s="28">
        <f>PRODUCT($M$5)*('Step 2B Impacts-Consequences'!$Y21)</f>
        <v>0</v>
      </c>
      <c r="N22" s="28">
        <f>PRODUCT($N$5)*('Step 2B Impacts-Consequences'!$AA21)</f>
        <v>0</v>
      </c>
      <c r="O22" s="28">
        <f>PRODUCT($O$5)*('Step 2B Impacts-Consequences'!$AC21)</f>
        <v>0</v>
      </c>
      <c r="P22" s="28">
        <f>PRODUCT($P$5)*('Step 2B Impacts-Consequences'!$AE21)</f>
        <v>0</v>
      </c>
      <c r="Q22" s="28">
        <f>PRODUCT($Q$5)*('Step 2B Impacts-Consequences'!$AG21)</f>
        <v>0</v>
      </c>
      <c r="R22" s="28">
        <f>PRODUCT($R$5)*('Step 2B Impacts-Consequences'!$AI21)</f>
        <v>0</v>
      </c>
      <c r="S22" s="28">
        <f>PRODUCT($S$5)*('Step 2B Impacts-Consequences'!$AK21)</f>
        <v>0</v>
      </c>
      <c r="T22" s="28">
        <f>PRODUCT($T$5)*('Step 2B Impacts-Consequences'!$AM21)</f>
        <v>0</v>
      </c>
    </row>
    <row r="23" spans="1:20" ht="15" thickBot="1">
      <c r="A23" s="120" t="str">
        <f>'Step 2B Impacts-Consequences'!B22</f>
        <v>Septic Systems</v>
      </c>
      <c r="B23" s="129"/>
      <c r="C23" s="28">
        <f>PRODUCT(C$5)*('Step 2B Impacts-Consequences'!$E22)</f>
        <v>0</v>
      </c>
      <c r="D23" s="28">
        <f>PRODUCT($D$5)*('Step 2B Impacts-Consequences'!$G22)</f>
        <v>0</v>
      </c>
      <c r="E23" s="28">
        <f>PRODUCT(E$5)*('Step 2B Impacts-Consequences'!$I22)</f>
        <v>0</v>
      </c>
      <c r="F23" s="28">
        <f>PRODUCT($F$5)*('Step 2B Impacts-Consequences'!$K22)</f>
        <v>0</v>
      </c>
      <c r="G23" s="28">
        <f>PRODUCT($G$5)*('Step 2B Impacts-Consequences'!$M22)</f>
        <v>0</v>
      </c>
      <c r="H23" s="28">
        <f>PRODUCT($H$5)*('Step 2B Impacts-Consequences'!$O22)</f>
        <v>0</v>
      </c>
      <c r="I23" s="28">
        <f>PRODUCT($I$5)*('Step 2B Impacts-Consequences'!$Q22)</f>
        <v>0</v>
      </c>
      <c r="J23" s="28">
        <f>PRODUCT($J$5)*('Step 2B Impacts-Consequences'!$S22)</f>
        <v>0</v>
      </c>
      <c r="K23" s="28">
        <f>PRODUCT($K$5)*('Step 2B Impacts-Consequences'!$U22)</f>
        <v>0</v>
      </c>
      <c r="L23" s="28">
        <f>PRODUCT($L$5)*('Step 2B Impacts-Consequences'!$W22)</f>
        <v>0</v>
      </c>
      <c r="M23" s="28">
        <f>PRODUCT($M$5)*('Step 2B Impacts-Consequences'!$Y22)</f>
        <v>0</v>
      </c>
      <c r="N23" s="28">
        <f>PRODUCT($N$5)*('Step 2B Impacts-Consequences'!$AA22)</f>
        <v>0</v>
      </c>
      <c r="O23" s="28">
        <f>PRODUCT($O$5)*('Step 2B Impacts-Consequences'!$AC22)</f>
        <v>0</v>
      </c>
      <c r="P23" s="28">
        <f>PRODUCT($P$5)*('Step 2B Impacts-Consequences'!$AE22)</f>
        <v>0</v>
      </c>
      <c r="Q23" s="28">
        <f>PRODUCT($Q$5)*('Step 2B Impacts-Consequences'!$AG22)</f>
        <v>0</v>
      </c>
      <c r="R23" s="28">
        <f>PRODUCT($R$5)*('Step 2B Impacts-Consequences'!$AI22)</f>
        <v>0</v>
      </c>
      <c r="S23" s="28">
        <f>PRODUCT($S$5)*('Step 2B Impacts-Consequences'!$AK22)</f>
        <v>0</v>
      </c>
      <c r="T23" s="28">
        <f>PRODUCT($T$5)*('Step 2B Impacts-Consequences'!$AM22)</f>
        <v>0</v>
      </c>
    </row>
    <row r="24" spans="1:20" ht="15" thickBot="1">
      <c r="A24" s="120" t="str">
        <f>'Step 2B Impacts-Consequences'!B23</f>
        <v>Parkades, Parking Areas (concrete &amp; asphaltic paving)</v>
      </c>
      <c r="B24" s="129"/>
      <c r="C24" s="28">
        <f>PRODUCT(C$5)*('Step 2B Impacts-Consequences'!$E23)</f>
        <v>0</v>
      </c>
      <c r="D24" s="28">
        <f>PRODUCT($D$5)*('Step 2B Impacts-Consequences'!$G23)</f>
        <v>0</v>
      </c>
      <c r="E24" s="28">
        <f>PRODUCT(E$5)*('Step 2B Impacts-Consequences'!$I23)</f>
        <v>0</v>
      </c>
      <c r="F24" s="28">
        <f>PRODUCT($F$5)*('Step 2B Impacts-Consequences'!$K23)</f>
        <v>0</v>
      </c>
      <c r="G24" s="28">
        <f>PRODUCT($G$5)*('Step 2B Impacts-Consequences'!$M23)</f>
        <v>0</v>
      </c>
      <c r="H24" s="28">
        <f>PRODUCT($H$5)*('Step 2B Impacts-Consequences'!$O23)</f>
        <v>0</v>
      </c>
      <c r="I24" s="28">
        <f>PRODUCT($I$5)*('Step 2B Impacts-Consequences'!$Q23)</f>
        <v>0</v>
      </c>
      <c r="J24" s="28">
        <f>PRODUCT($J$5)*('Step 2B Impacts-Consequences'!$S23)</f>
        <v>0</v>
      </c>
      <c r="K24" s="28">
        <f>PRODUCT($K$5)*('Step 2B Impacts-Consequences'!$U23)</f>
        <v>0</v>
      </c>
      <c r="L24" s="28">
        <f>PRODUCT($L$5)*('Step 2B Impacts-Consequences'!$W23)</f>
        <v>0</v>
      </c>
      <c r="M24" s="28">
        <f>PRODUCT($M$5)*('Step 2B Impacts-Consequences'!$Y23)</f>
        <v>0</v>
      </c>
      <c r="N24" s="28">
        <f>PRODUCT($N$5)*('Step 2B Impacts-Consequences'!$AA23)</f>
        <v>0</v>
      </c>
      <c r="O24" s="28">
        <f>PRODUCT($O$5)*('Step 2B Impacts-Consequences'!$AC23)</f>
        <v>0</v>
      </c>
      <c r="P24" s="28">
        <f>PRODUCT($P$5)*('Step 2B Impacts-Consequences'!$AE23)</f>
        <v>0</v>
      </c>
      <c r="Q24" s="28">
        <f>PRODUCT($Q$5)*('Step 2B Impacts-Consequences'!$AG23)</f>
        <v>0</v>
      </c>
      <c r="R24" s="28">
        <f>PRODUCT($R$5)*('Step 2B Impacts-Consequences'!$AI23)</f>
        <v>0</v>
      </c>
      <c r="S24" s="28">
        <f>PRODUCT($S$5)*('Step 2B Impacts-Consequences'!$AK23)</f>
        <v>0</v>
      </c>
      <c r="T24" s="28">
        <f>PRODUCT($T$5)*('Step 2B Impacts-Consequences'!$AM23)</f>
        <v>0</v>
      </c>
    </row>
    <row r="25" spans="1:20" ht="15" thickBot="1">
      <c r="A25" s="120" t="str">
        <f>'Step 2B Impacts-Consequences'!B24</f>
        <v>Roads &amp; Access</v>
      </c>
      <c r="B25" s="129"/>
      <c r="C25" s="28">
        <f>PRODUCT(C$5)*('Step 2B Impacts-Consequences'!$E24)</f>
        <v>0</v>
      </c>
      <c r="D25" s="28">
        <f>PRODUCT($D$5)*('Step 2B Impacts-Consequences'!$G24)</f>
        <v>0</v>
      </c>
      <c r="E25" s="28">
        <f>PRODUCT(E$5)*('Step 2B Impacts-Consequences'!$I24)</f>
        <v>0</v>
      </c>
      <c r="F25" s="28">
        <f>PRODUCT($F$5)*('Step 2B Impacts-Consequences'!$K24)</f>
        <v>0</v>
      </c>
      <c r="G25" s="28">
        <f>PRODUCT($G$5)*('Step 2B Impacts-Consequences'!$M24)</f>
        <v>0</v>
      </c>
      <c r="H25" s="28">
        <f>PRODUCT($H$5)*('Step 2B Impacts-Consequences'!$O24)</f>
        <v>0</v>
      </c>
      <c r="I25" s="28">
        <f>PRODUCT($I$5)*('Step 2B Impacts-Consequences'!$Q24)</f>
        <v>0</v>
      </c>
      <c r="J25" s="28">
        <f>PRODUCT($J$5)*('Step 2B Impacts-Consequences'!$S24)</f>
        <v>0</v>
      </c>
      <c r="K25" s="28">
        <f>PRODUCT($K$5)*('Step 2B Impacts-Consequences'!$U24)</f>
        <v>0</v>
      </c>
      <c r="L25" s="28">
        <f>PRODUCT($L$5)*('Step 2B Impacts-Consequences'!$W24)</f>
        <v>0</v>
      </c>
      <c r="M25" s="28">
        <f>PRODUCT($M$5)*('Step 2B Impacts-Consequences'!$Y24)</f>
        <v>0</v>
      </c>
      <c r="N25" s="28">
        <f>PRODUCT($N$5)*('Step 2B Impacts-Consequences'!$AA24)</f>
        <v>0</v>
      </c>
      <c r="O25" s="28">
        <f>PRODUCT($O$5)*('Step 2B Impacts-Consequences'!$AC24)</f>
        <v>0</v>
      </c>
      <c r="P25" s="28">
        <f>PRODUCT($P$5)*('Step 2B Impacts-Consequences'!$AE24)</f>
        <v>0</v>
      </c>
      <c r="Q25" s="28">
        <f>PRODUCT($Q$5)*('Step 2B Impacts-Consequences'!$AG24)</f>
        <v>0</v>
      </c>
      <c r="R25" s="28">
        <f>PRODUCT($R$5)*('Step 2B Impacts-Consequences'!$AI24)</f>
        <v>0</v>
      </c>
      <c r="S25" s="28">
        <f>PRODUCT($S$5)*('Step 2B Impacts-Consequences'!$AK24)</f>
        <v>0</v>
      </c>
      <c r="T25" s="28">
        <f>PRODUCT($T$5)*('Step 2B Impacts-Consequences'!$AM24)</f>
        <v>0</v>
      </c>
    </row>
    <row r="26" spans="1:20" ht="15" thickBot="1">
      <c r="A26" s="120" t="str">
        <f>'Step 2B Impacts-Consequences'!B25</f>
        <v>Sidewalks, Curbs, Gutters</v>
      </c>
      <c r="B26" s="129"/>
      <c r="C26" s="28">
        <f>PRODUCT(C$5)*('Step 2B Impacts-Consequences'!$E25)</f>
        <v>0</v>
      </c>
      <c r="D26" s="28">
        <f>PRODUCT($D$5)*('Step 2B Impacts-Consequences'!$G25)</f>
        <v>0</v>
      </c>
      <c r="E26" s="28">
        <f>PRODUCT(E$5)*('Step 2B Impacts-Consequences'!$I25)</f>
        <v>0</v>
      </c>
      <c r="F26" s="28">
        <f>PRODUCT($F$5)*('Step 2B Impacts-Consequences'!$K25)</f>
        <v>0</v>
      </c>
      <c r="G26" s="28">
        <f>PRODUCT($G$5)*('Step 2B Impacts-Consequences'!$M25)</f>
        <v>0</v>
      </c>
      <c r="H26" s="28">
        <f>PRODUCT($H$5)*('Step 2B Impacts-Consequences'!$O25)</f>
        <v>0</v>
      </c>
      <c r="I26" s="28">
        <f>PRODUCT($I$5)*('Step 2B Impacts-Consequences'!$Q25)</f>
        <v>0</v>
      </c>
      <c r="J26" s="28">
        <f>PRODUCT($J$5)*('Step 2B Impacts-Consequences'!$S25)</f>
        <v>0</v>
      </c>
      <c r="K26" s="28">
        <f>PRODUCT($K$5)*('Step 2B Impacts-Consequences'!$U25)</f>
        <v>0</v>
      </c>
      <c r="L26" s="28">
        <f>PRODUCT($L$5)*('Step 2B Impacts-Consequences'!$W25)</f>
        <v>0</v>
      </c>
      <c r="M26" s="28">
        <f>PRODUCT($M$5)*('Step 2B Impacts-Consequences'!$Y25)</f>
        <v>0</v>
      </c>
      <c r="N26" s="28">
        <f>PRODUCT($N$5)*('Step 2B Impacts-Consequences'!$AA25)</f>
        <v>0</v>
      </c>
      <c r="O26" s="28">
        <f>PRODUCT($O$5)*('Step 2B Impacts-Consequences'!$AC25)</f>
        <v>0</v>
      </c>
      <c r="P26" s="28">
        <f>PRODUCT($P$5)*('Step 2B Impacts-Consequences'!$AE25)</f>
        <v>0</v>
      </c>
      <c r="Q26" s="28">
        <f>PRODUCT($Q$5)*('Step 2B Impacts-Consequences'!$AG25)</f>
        <v>0</v>
      </c>
      <c r="R26" s="28">
        <f>PRODUCT($R$5)*('Step 2B Impacts-Consequences'!$AI25)</f>
        <v>0</v>
      </c>
      <c r="S26" s="28">
        <f>PRODUCT($S$5)*('Step 2B Impacts-Consequences'!$AK25)</f>
        <v>0</v>
      </c>
      <c r="T26" s="28">
        <f>PRODUCT($T$5)*('Step 2B Impacts-Consequences'!$AM25)</f>
        <v>0</v>
      </c>
    </row>
    <row r="27" spans="1:20" ht="15" thickBot="1">
      <c r="A27" s="120">
        <f>'Step 2B Impacts-Consequences'!B26</f>
        <v>0</v>
      </c>
      <c r="B27" s="129"/>
      <c r="C27" s="28">
        <f>PRODUCT(C$5)*('Step 2B Impacts-Consequences'!$E26)</f>
        <v>0</v>
      </c>
      <c r="D27" s="28">
        <f>PRODUCT($D$5)*('Step 2B Impacts-Consequences'!$G26)</f>
        <v>0</v>
      </c>
      <c r="E27" s="28">
        <f>PRODUCT(E$5)*('Step 2B Impacts-Consequences'!$I26)</f>
        <v>0</v>
      </c>
      <c r="F27" s="28">
        <f>PRODUCT($F$5)*('Step 2B Impacts-Consequences'!$K26)</f>
        <v>0</v>
      </c>
      <c r="G27" s="28">
        <f>PRODUCT($G$5)*('Step 2B Impacts-Consequences'!$M26)</f>
        <v>0</v>
      </c>
      <c r="H27" s="28">
        <f>PRODUCT($H$5)*('Step 2B Impacts-Consequences'!$O26)</f>
        <v>0</v>
      </c>
      <c r="I27" s="28">
        <f>PRODUCT($I$5)*('Step 2B Impacts-Consequences'!$Q26)</f>
        <v>0</v>
      </c>
      <c r="J27" s="28">
        <f>PRODUCT($J$5)*('Step 2B Impacts-Consequences'!$S26)</f>
        <v>0</v>
      </c>
      <c r="K27" s="28">
        <f>PRODUCT($K$5)*('Step 2B Impacts-Consequences'!$U26)</f>
        <v>0</v>
      </c>
      <c r="L27" s="28">
        <f>PRODUCT($L$5)*('Step 2B Impacts-Consequences'!$W26)</f>
        <v>0</v>
      </c>
      <c r="M27" s="28">
        <f>PRODUCT($M$5)*('Step 2B Impacts-Consequences'!$Y26)</f>
        <v>0</v>
      </c>
      <c r="N27" s="28">
        <f>PRODUCT($N$5)*('Step 2B Impacts-Consequences'!$AA26)</f>
        <v>0</v>
      </c>
      <c r="O27" s="28">
        <f>PRODUCT($O$5)*('Step 2B Impacts-Consequences'!$AC26)</f>
        <v>0</v>
      </c>
      <c r="P27" s="28">
        <f>PRODUCT($P$5)*('Step 2B Impacts-Consequences'!$AE26)</f>
        <v>0</v>
      </c>
      <c r="Q27" s="28">
        <f>PRODUCT($Q$5)*('Step 2B Impacts-Consequences'!$AG26)</f>
        <v>0</v>
      </c>
      <c r="R27" s="28">
        <f>PRODUCT($R$5)*('Step 2B Impacts-Consequences'!$AI26)</f>
        <v>0</v>
      </c>
      <c r="S27" s="28">
        <f>PRODUCT($S$5)*('Step 2B Impacts-Consequences'!$AK26)</f>
        <v>0</v>
      </c>
      <c r="T27" s="28">
        <f>PRODUCT($T$5)*('Step 2B Impacts-Consequences'!$AM26)</f>
        <v>0</v>
      </c>
    </row>
    <row r="28" spans="1:20" ht="15" thickBot="1">
      <c r="A28" s="120">
        <f>'Step 2B Impacts-Consequences'!B27</f>
        <v>0</v>
      </c>
      <c r="B28" s="129"/>
      <c r="C28" s="28">
        <f>PRODUCT(C$5)*('Step 2B Impacts-Consequences'!$E27)</f>
        <v>0</v>
      </c>
      <c r="D28" s="28">
        <f>PRODUCT($D$5)*('Step 2B Impacts-Consequences'!$G27)</f>
        <v>0</v>
      </c>
      <c r="E28" s="28">
        <f>PRODUCT(E$5)*('Step 2B Impacts-Consequences'!$I27)</f>
        <v>0</v>
      </c>
      <c r="F28" s="28">
        <f>PRODUCT($F$5)*('Step 2B Impacts-Consequences'!$K27)</f>
        <v>0</v>
      </c>
      <c r="G28" s="28">
        <f>PRODUCT($G$5)*('Step 2B Impacts-Consequences'!$M27)</f>
        <v>0</v>
      </c>
      <c r="H28" s="28">
        <f>PRODUCT($H$5)*('Step 2B Impacts-Consequences'!$O27)</f>
        <v>0</v>
      </c>
      <c r="I28" s="28">
        <f>PRODUCT($I$5)*('Step 2B Impacts-Consequences'!$Q27)</f>
        <v>0</v>
      </c>
      <c r="J28" s="28">
        <f>PRODUCT($J$5)*('Step 2B Impacts-Consequences'!$S27)</f>
        <v>0</v>
      </c>
      <c r="K28" s="28">
        <f>PRODUCT($K$5)*('Step 2B Impacts-Consequences'!$U27)</f>
        <v>0</v>
      </c>
      <c r="L28" s="28">
        <f>PRODUCT($L$5)*('Step 2B Impacts-Consequences'!$W27)</f>
        <v>0</v>
      </c>
      <c r="M28" s="28">
        <f>PRODUCT($M$5)*('Step 2B Impacts-Consequences'!$Y27)</f>
        <v>0</v>
      </c>
      <c r="N28" s="28">
        <f>PRODUCT($N$5)*('Step 2B Impacts-Consequences'!$AA27)</f>
        <v>0</v>
      </c>
      <c r="O28" s="28">
        <f>PRODUCT($O$5)*('Step 2B Impacts-Consequences'!$AC27)</f>
        <v>0</v>
      </c>
      <c r="P28" s="28">
        <f>PRODUCT($P$5)*('Step 2B Impacts-Consequences'!$AE27)</f>
        <v>0</v>
      </c>
      <c r="Q28" s="28">
        <f>PRODUCT($Q$5)*('Step 2B Impacts-Consequences'!$AG27)</f>
        <v>0</v>
      </c>
      <c r="R28" s="28">
        <f>PRODUCT($R$5)*('Step 2B Impacts-Consequences'!$AI27)</f>
        <v>0</v>
      </c>
      <c r="S28" s="28">
        <f>PRODUCT($S$5)*('Step 2B Impacts-Consequences'!$AK27)</f>
        <v>0</v>
      </c>
      <c r="T28" s="28">
        <f>PRODUCT($T$5)*('Step 2B Impacts-Consequences'!$AM27)</f>
        <v>0</v>
      </c>
    </row>
    <row r="29" spans="1:20" ht="15" thickBot="1">
      <c r="A29" s="120">
        <f>'Step 2B Impacts-Consequences'!B28</f>
        <v>0</v>
      </c>
      <c r="B29" s="129"/>
      <c r="C29" s="28">
        <f>PRODUCT(C$5)*('Step 2B Impacts-Consequences'!$E28)</f>
        <v>0</v>
      </c>
      <c r="D29" s="28">
        <f>PRODUCT($D$5)*('Step 2B Impacts-Consequences'!$G28)</f>
        <v>0</v>
      </c>
      <c r="E29" s="28">
        <f>PRODUCT(E$5)*('Step 2B Impacts-Consequences'!$I28)</f>
        <v>0</v>
      </c>
      <c r="F29" s="28">
        <f>PRODUCT($F$5)*('Step 2B Impacts-Consequences'!$K28)</f>
        <v>0</v>
      </c>
      <c r="G29" s="28">
        <f>PRODUCT($G$5)*('Step 2B Impacts-Consequences'!$M28)</f>
        <v>0</v>
      </c>
      <c r="H29" s="28">
        <f>PRODUCT($H$5)*('Step 2B Impacts-Consequences'!$O28)</f>
        <v>0</v>
      </c>
      <c r="I29" s="28">
        <f>PRODUCT($I$5)*('Step 2B Impacts-Consequences'!$Q28)</f>
        <v>0</v>
      </c>
      <c r="J29" s="28">
        <f>PRODUCT($J$5)*('Step 2B Impacts-Consequences'!$S28)</f>
        <v>0</v>
      </c>
      <c r="K29" s="28">
        <f>PRODUCT($K$5)*('Step 2B Impacts-Consequences'!$U28)</f>
        <v>0</v>
      </c>
      <c r="L29" s="28">
        <f>PRODUCT($L$5)*('Step 2B Impacts-Consequences'!$W28)</f>
        <v>0</v>
      </c>
      <c r="M29" s="28">
        <f>PRODUCT($M$5)*('Step 2B Impacts-Consequences'!$Y28)</f>
        <v>0</v>
      </c>
      <c r="N29" s="28">
        <f>PRODUCT($N$5)*('Step 2B Impacts-Consequences'!$AA28)</f>
        <v>0</v>
      </c>
      <c r="O29" s="28">
        <f>PRODUCT($O$5)*('Step 2B Impacts-Consequences'!$AC28)</f>
        <v>0</v>
      </c>
      <c r="P29" s="28">
        <f>PRODUCT($P$5)*('Step 2B Impacts-Consequences'!$AE28)</f>
        <v>0</v>
      </c>
      <c r="Q29" s="28">
        <f>PRODUCT($Q$5)*('Step 2B Impacts-Consequences'!$AG28)</f>
        <v>0</v>
      </c>
      <c r="R29" s="28">
        <f>PRODUCT($R$5)*('Step 2B Impacts-Consequences'!$AI28)</f>
        <v>0</v>
      </c>
      <c r="S29" s="28">
        <f>PRODUCT($S$5)*('Step 2B Impacts-Consequences'!$AK28)</f>
        <v>0</v>
      </c>
      <c r="T29" s="28">
        <f>PRODUCT($T$5)*('Step 2B Impacts-Consequences'!$AM28)</f>
        <v>0</v>
      </c>
    </row>
    <row r="30" spans="1:20" ht="15" thickBot="1">
      <c r="A30" s="120">
        <f>'Step 2B Impacts-Consequences'!B29</f>
        <v>0</v>
      </c>
      <c r="B30" s="129"/>
      <c r="C30" s="28">
        <f>PRODUCT(C$5)*('Step 2B Impacts-Consequences'!$E29)</f>
        <v>0</v>
      </c>
      <c r="D30" s="28">
        <f>PRODUCT($D$5)*('Step 2B Impacts-Consequences'!$G29)</f>
        <v>0</v>
      </c>
      <c r="E30" s="28">
        <f>PRODUCT(E$5)*('Step 2B Impacts-Consequences'!$I29)</f>
        <v>0</v>
      </c>
      <c r="F30" s="28">
        <f>PRODUCT($F$5)*('Step 2B Impacts-Consequences'!$K29)</f>
        <v>0</v>
      </c>
      <c r="G30" s="28">
        <f>PRODUCT($G$5)*('Step 2B Impacts-Consequences'!$M29)</f>
        <v>0</v>
      </c>
      <c r="H30" s="28">
        <f>PRODUCT($H$5)*('Step 2B Impacts-Consequences'!$O29)</f>
        <v>0</v>
      </c>
      <c r="I30" s="28">
        <f>PRODUCT($I$5)*('Step 2B Impacts-Consequences'!$Q29)</f>
        <v>0</v>
      </c>
      <c r="J30" s="28">
        <f>PRODUCT($J$5)*('Step 2B Impacts-Consequences'!$S29)</f>
        <v>0</v>
      </c>
      <c r="K30" s="28">
        <f>PRODUCT($K$5)*('Step 2B Impacts-Consequences'!$U29)</f>
        <v>0</v>
      </c>
      <c r="L30" s="28">
        <f>PRODUCT($L$5)*('Step 2B Impacts-Consequences'!$W29)</f>
        <v>0</v>
      </c>
      <c r="M30" s="28">
        <f>PRODUCT($M$5)*('Step 2B Impacts-Consequences'!$Y29)</f>
        <v>0</v>
      </c>
      <c r="N30" s="28">
        <f>PRODUCT($N$5)*('Step 2B Impacts-Consequences'!$AA29)</f>
        <v>0</v>
      </c>
      <c r="O30" s="28">
        <f>PRODUCT($O$5)*('Step 2B Impacts-Consequences'!$AC29)</f>
        <v>0</v>
      </c>
      <c r="P30" s="28">
        <f>PRODUCT($P$5)*('Step 2B Impacts-Consequences'!$AE29)</f>
        <v>0</v>
      </c>
      <c r="Q30" s="28">
        <f>PRODUCT($Q$5)*('Step 2B Impacts-Consequences'!$AG29)</f>
        <v>0</v>
      </c>
      <c r="R30" s="28">
        <f>PRODUCT($R$5)*('Step 2B Impacts-Consequences'!$AI29)</f>
        <v>0</v>
      </c>
      <c r="S30" s="28">
        <f>PRODUCT($S$5)*('Step 2B Impacts-Consequences'!$AK29)</f>
        <v>0</v>
      </c>
      <c r="T30" s="28">
        <f>PRODUCT($T$5)*('Step 2B Impacts-Consequences'!$AM29)</f>
        <v>0</v>
      </c>
    </row>
    <row r="31" spans="1:20" ht="15" thickBot="1">
      <c r="A31" s="120">
        <f>'Step 2B Impacts-Consequences'!B30</f>
        <v>0</v>
      </c>
      <c r="B31" s="129"/>
      <c r="C31" s="28">
        <f>PRODUCT(C$5)*('Step 2B Impacts-Consequences'!$E30)</f>
        <v>0</v>
      </c>
      <c r="D31" s="28">
        <f>PRODUCT($D$5)*('Step 2B Impacts-Consequences'!$G30)</f>
        <v>0</v>
      </c>
      <c r="E31" s="28">
        <f>PRODUCT(E$5)*('Step 2B Impacts-Consequences'!$I30)</f>
        <v>0</v>
      </c>
      <c r="F31" s="28">
        <f>PRODUCT($F$5)*('Step 2B Impacts-Consequences'!$K30)</f>
        <v>0</v>
      </c>
      <c r="G31" s="28">
        <f>PRODUCT($G$5)*('Step 2B Impacts-Consequences'!$M30)</f>
        <v>0</v>
      </c>
      <c r="H31" s="28">
        <f>PRODUCT($H$5)*('Step 2B Impacts-Consequences'!$O30)</f>
        <v>0</v>
      </c>
      <c r="I31" s="28">
        <f>PRODUCT($I$5)*('Step 2B Impacts-Consequences'!$Q30)</f>
        <v>0</v>
      </c>
      <c r="J31" s="28">
        <f>PRODUCT($J$5)*('Step 2B Impacts-Consequences'!$S30)</f>
        <v>0</v>
      </c>
      <c r="K31" s="28">
        <f>PRODUCT($K$5)*('Step 2B Impacts-Consequences'!$U30)</f>
        <v>0</v>
      </c>
      <c r="L31" s="28">
        <f>PRODUCT($L$5)*('Step 2B Impacts-Consequences'!$W30)</f>
        <v>0</v>
      </c>
      <c r="M31" s="28">
        <f>PRODUCT($M$5)*('Step 2B Impacts-Consequences'!$Y30)</f>
        <v>0</v>
      </c>
      <c r="N31" s="28">
        <f>PRODUCT($N$5)*('Step 2B Impacts-Consequences'!$AA30)</f>
        <v>0</v>
      </c>
      <c r="O31" s="28">
        <f>PRODUCT($O$5)*('Step 2B Impacts-Consequences'!$AC30)</f>
        <v>0</v>
      </c>
      <c r="P31" s="28">
        <f>PRODUCT($P$5)*('Step 2B Impacts-Consequences'!$AE30)</f>
        <v>0</v>
      </c>
      <c r="Q31" s="28">
        <f>PRODUCT($Q$5)*('Step 2B Impacts-Consequences'!$AG30)</f>
        <v>0</v>
      </c>
      <c r="R31" s="28">
        <f>PRODUCT($R$5)*('Step 2B Impacts-Consequences'!$AI30)</f>
        <v>0</v>
      </c>
      <c r="S31" s="28">
        <f>PRODUCT($S$5)*('Step 2B Impacts-Consequences'!$AK30)</f>
        <v>0</v>
      </c>
      <c r="T31" s="28">
        <f>PRODUCT($T$5)*('Step 2B Impacts-Consequences'!$AM30)</f>
        <v>0</v>
      </c>
    </row>
    <row r="32" spans="1:20" ht="16" thickBot="1">
      <c r="A32" s="130" t="str">
        <f>'Step 2B Impacts-Consequences'!B31</f>
        <v>Emergency Preparedness, Planning and Response</v>
      </c>
      <c r="B32" s="89"/>
      <c r="C32" s="89"/>
      <c r="D32" s="89"/>
      <c r="E32" s="89"/>
      <c r="F32" s="89"/>
      <c r="G32" s="89"/>
      <c r="H32" s="89"/>
      <c r="I32" s="89"/>
      <c r="J32" s="89"/>
      <c r="K32" s="89"/>
      <c r="L32" s="89"/>
      <c r="M32" s="89"/>
      <c r="N32" s="89"/>
      <c r="O32" s="89"/>
      <c r="P32" s="89"/>
      <c r="Q32" s="89"/>
      <c r="R32" s="89"/>
      <c r="S32" s="89"/>
      <c r="T32" s="131"/>
    </row>
    <row r="33" spans="1:20" ht="15" thickBot="1">
      <c r="A33" s="120" t="str">
        <f>'Step 2B Impacts-Consequences'!B32</f>
        <v>Facility ability to remain in use post hazard event</v>
      </c>
      <c r="B33" s="129"/>
      <c r="C33" s="28">
        <f>PRODUCT(C$5)*('Step 2B Impacts-Consequences'!$E32)</f>
        <v>0</v>
      </c>
      <c r="D33" s="28">
        <f>PRODUCT($D$5)*('Step 2B Impacts-Consequences'!$G32)</f>
        <v>0</v>
      </c>
      <c r="E33" s="28">
        <f>PRODUCT(E$5)*('Step 2B Impacts-Consequences'!$I32)</f>
        <v>0</v>
      </c>
      <c r="F33" s="28">
        <f>PRODUCT($F$5)*('Step 2B Impacts-Consequences'!$K32)</f>
        <v>0</v>
      </c>
      <c r="G33" s="28">
        <f>PRODUCT($G$5)*('Step 2B Impacts-Consequences'!$M32)</f>
        <v>0</v>
      </c>
      <c r="H33" s="28">
        <f>PRODUCT($H$5)*('Step 2B Impacts-Consequences'!$O32)</f>
        <v>0</v>
      </c>
      <c r="I33" s="28">
        <f>PRODUCT($I$5)*('Step 2B Impacts-Consequences'!$Q32)</f>
        <v>0</v>
      </c>
      <c r="J33" s="28">
        <f>PRODUCT($J$5)*('Step 2B Impacts-Consequences'!$S32)</f>
        <v>0</v>
      </c>
      <c r="K33" s="28">
        <f>PRODUCT($K$5)*('Step 2B Impacts-Consequences'!$U32)</f>
        <v>0</v>
      </c>
      <c r="L33" s="28">
        <f>PRODUCT($L$5)*('Step 2B Impacts-Consequences'!$W32)</f>
        <v>0</v>
      </c>
      <c r="M33" s="28">
        <f>PRODUCT($M$5)*('Step 2B Impacts-Consequences'!$Y32)</f>
        <v>0</v>
      </c>
      <c r="N33" s="28">
        <f>PRODUCT($N$5)*('Step 2B Impacts-Consequences'!$AA32)</f>
        <v>0</v>
      </c>
      <c r="O33" s="28">
        <f>PRODUCT($O$5)*('Step 2B Impacts-Consequences'!$AC32)</f>
        <v>0</v>
      </c>
      <c r="P33" s="28">
        <f>PRODUCT($P$5)*('Step 2B Impacts-Consequences'!$AE32)</f>
        <v>0</v>
      </c>
      <c r="Q33" s="28">
        <f>PRODUCT($Q$5)*('Step 2B Impacts-Consequences'!$AG32)</f>
        <v>0</v>
      </c>
      <c r="R33" s="28">
        <f>PRODUCT($R$5)*('Step 2B Impacts-Consequences'!$AI32)</f>
        <v>0</v>
      </c>
      <c r="S33" s="28">
        <f>PRODUCT($S$5)*('Step 2B Impacts-Consequences'!$AK32)</f>
        <v>0</v>
      </c>
      <c r="T33" s="28">
        <f>PRODUCT($T$5)*('Step 2B Impacts-Consequences'!$AM32)</f>
        <v>0</v>
      </c>
    </row>
    <row r="34" spans="1:20" ht="15" thickBot="1">
      <c r="A34" s="120" t="str">
        <f>'Step 2B Impacts-Consequences'!B33</f>
        <v>Emergency access</v>
      </c>
      <c r="B34" s="129"/>
      <c r="C34" s="28">
        <f>PRODUCT(C$5)*('Step 2B Impacts-Consequences'!$E33)</f>
        <v>0</v>
      </c>
      <c r="D34" s="28">
        <f>PRODUCT($D$5)*('Step 2B Impacts-Consequences'!$G33)</f>
        <v>0</v>
      </c>
      <c r="E34" s="28">
        <f>PRODUCT(E$5)*('Step 2B Impacts-Consequences'!$I33)</f>
        <v>0</v>
      </c>
      <c r="F34" s="28">
        <f>PRODUCT($F$5)*('Step 2B Impacts-Consequences'!$K33)</f>
        <v>0</v>
      </c>
      <c r="G34" s="28">
        <f>PRODUCT($G$5)*('Step 2B Impacts-Consequences'!$M33)</f>
        <v>0</v>
      </c>
      <c r="H34" s="28">
        <f>PRODUCT($H$5)*('Step 2B Impacts-Consequences'!$O33)</f>
        <v>0</v>
      </c>
      <c r="I34" s="28">
        <f>PRODUCT($I$5)*('Step 2B Impacts-Consequences'!$Q33)</f>
        <v>0</v>
      </c>
      <c r="J34" s="28">
        <f>PRODUCT($J$5)*('Step 2B Impacts-Consequences'!$S33)</f>
        <v>0</v>
      </c>
      <c r="K34" s="28">
        <f>PRODUCT($K$5)*('Step 2B Impacts-Consequences'!$U33)</f>
        <v>0</v>
      </c>
      <c r="L34" s="28">
        <f>PRODUCT($L$5)*('Step 2B Impacts-Consequences'!$W33)</f>
        <v>0</v>
      </c>
      <c r="M34" s="28">
        <f>PRODUCT($M$5)*('Step 2B Impacts-Consequences'!$Y33)</f>
        <v>0</v>
      </c>
      <c r="N34" s="28">
        <f>PRODUCT($N$5)*('Step 2B Impacts-Consequences'!$AA33)</f>
        <v>0</v>
      </c>
      <c r="O34" s="28">
        <f>PRODUCT($O$5)*('Step 2B Impacts-Consequences'!$AC33)</f>
        <v>0</v>
      </c>
      <c r="P34" s="28">
        <f>PRODUCT($P$5)*('Step 2B Impacts-Consequences'!$AE33)</f>
        <v>0</v>
      </c>
      <c r="Q34" s="28">
        <f>PRODUCT($Q$5)*('Step 2B Impacts-Consequences'!$AG33)</f>
        <v>0</v>
      </c>
      <c r="R34" s="28">
        <f>PRODUCT($R$5)*('Step 2B Impacts-Consequences'!$AI33)</f>
        <v>0</v>
      </c>
      <c r="S34" s="28">
        <f>PRODUCT($S$5)*('Step 2B Impacts-Consequences'!$AK33)</f>
        <v>0</v>
      </c>
      <c r="T34" s="28">
        <f>PRODUCT($T$5)*('Step 2B Impacts-Consequences'!$AM33)</f>
        <v>0</v>
      </c>
    </row>
    <row r="35" spans="1:20" ht="15" thickBot="1">
      <c r="A35" s="120">
        <f>'Step 2B Impacts-Consequences'!B34</f>
        <v>0</v>
      </c>
      <c r="B35" s="129"/>
      <c r="C35" s="28">
        <f>PRODUCT(C$5)*('Step 2B Impacts-Consequences'!$E34)</f>
        <v>0</v>
      </c>
      <c r="D35" s="28">
        <f>PRODUCT($D$5)*('Step 2B Impacts-Consequences'!$G34)</f>
        <v>0</v>
      </c>
      <c r="E35" s="28">
        <f>PRODUCT(E$5)*('Step 2B Impacts-Consequences'!$I34)</f>
        <v>0</v>
      </c>
      <c r="F35" s="28">
        <f>PRODUCT($F$5)*('Step 2B Impacts-Consequences'!$K34)</f>
        <v>0</v>
      </c>
      <c r="G35" s="28">
        <f>PRODUCT($G$5)*('Step 2B Impacts-Consequences'!$M34)</f>
        <v>0</v>
      </c>
      <c r="H35" s="28">
        <f>PRODUCT($H$5)*('Step 2B Impacts-Consequences'!$O34)</f>
        <v>0</v>
      </c>
      <c r="I35" s="28">
        <f>PRODUCT($I$5)*('Step 2B Impacts-Consequences'!$Q34)</f>
        <v>0</v>
      </c>
      <c r="J35" s="28">
        <f>PRODUCT($J$5)*('Step 2B Impacts-Consequences'!$S34)</f>
        <v>0</v>
      </c>
      <c r="K35" s="28">
        <f>PRODUCT($K$5)*('Step 2B Impacts-Consequences'!$U34)</f>
        <v>0</v>
      </c>
      <c r="L35" s="28">
        <f>PRODUCT($L$5)*('Step 2B Impacts-Consequences'!$W34)</f>
        <v>0</v>
      </c>
      <c r="M35" s="28">
        <f>PRODUCT($M$5)*('Step 2B Impacts-Consequences'!$Y34)</f>
        <v>0</v>
      </c>
      <c r="N35" s="28">
        <f>PRODUCT($N$5)*('Step 2B Impacts-Consequences'!$AA34)</f>
        <v>0</v>
      </c>
      <c r="O35" s="28">
        <f>PRODUCT($O$5)*('Step 2B Impacts-Consequences'!$AC34)</f>
        <v>0</v>
      </c>
      <c r="P35" s="28">
        <f>PRODUCT($P$5)*('Step 2B Impacts-Consequences'!$AE34)</f>
        <v>0</v>
      </c>
      <c r="Q35" s="28">
        <f>PRODUCT($Q$5)*('Step 2B Impacts-Consequences'!$AG34)</f>
        <v>0</v>
      </c>
      <c r="R35" s="28">
        <f>PRODUCT($R$5)*('Step 2B Impacts-Consequences'!$AI34)</f>
        <v>0</v>
      </c>
      <c r="S35" s="28">
        <f>PRODUCT($S$5)*('Step 2B Impacts-Consequences'!$AK34)</f>
        <v>0</v>
      </c>
      <c r="T35" s="28">
        <f>PRODUCT($T$5)*('Step 2B Impacts-Consequences'!$AM34)</f>
        <v>0</v>
      </c>
    </row>
    <row r="36" spans="1:20" ht="15" thickBot="1">
      <c r="A36" s="120">
        <f>'Step 2B Impacts-Consequences'!B35</f>
        <v>0</v>
      </c>
      <c r="B36" s="129"/>
      <c r="C36" s="28">
        <f>PRODUCT(C$5)*('Step 2B Impacts-Consequences'!$E35)</f>
        <v>0</v>
      </c>
      <c r="D36" s="28">
        <f>PRODUCT($D$5)*('Step 2B Impacts-Consequences'!$G35)</f>
        <v>0</v>
      </c>
      <c r="E36" s="28">
        <f>PRODUCT(E$5)*('Step 2B Impacts-Consequences'!$I35)</f>
        <v>0</v>
      </c>
      <c r="F36" s="28">
        <f>PRODUCT($F$5)*('Step 2B Impacts-Consequences'!$K35)</f>
        <v>0</v>
      </c>
      <c r="G36" s="28">
        <f>PRODUCT($G$5)*('Step 2B Impacts-Consequences'!$M35)</f>
        <v>0</v>
      </c>
      <c r="H36" s="28">
        <f>PRODUCT($H$5)*('Step 2B Impacts-Consequences'!$O35)</f>
        <v>0</v>
      </c>
      <c r="I36" s="28">
        <f>PRODUCT($I$5)*('Step 2B Impacts-Consequences'!$Q35)</f>
        <v>0</v>
      </c>
      <c r="J36" s="28">
        <f>PRODUCT($J$5)*('Step 2B Impacts-Consequences'!$S35)</f>
        <v>0</v>
      </c>
      <c r="K36" s="28">
        <f>PRODUCT($K$5)*('Step 2B Impacts-Consequences'!$U35)</f>
        <v>0</v>
      </c>
      <c r="L36" s="28">
        <f>PRODUCT($L$5)*('Step 2B Impacts-Consequences'!$W35)</f>
        <v>0</v>
      </c>
      <c r="M36" s="28">
        <f>PRODUCT($M$5)*('Step 2B Impacts-Consequences'!$Y35)</f>
        <v>0</v>
      </c>
      <c r="N36" s="28">
        <f>PRODUCT($N$5)*('Step 2B Impacts-Consequences'!$AA35)</f>
        <v>0</v>
      </c>
      <c r="O36" s="28">
        <f>PRODUCT($O$5)*('Step 2B Impacts-Consequences'!$AC35)</f>
        <v>0</v>
      </c>
      <c r="P36" s="28">
        <f>PRODUCT($P$5)*('Step 2B Impacts-Consequences'!$AE35)</f>
        <v>0</v>
      </c>
      <c r="Q36" s="28">
        <f>PRODUCT($Q$5)*('Step 2B Impacts-Consequences'!$AG35)</f>
        <v>0</v>
      </c>
      <c r="R36" s="28">
        <f>PRODUCT($R$5)*('Step 2B Impacts-Consequences'!$AI35)</f>
        <v>0</v>
      </c>
      <c r="S36" s="28">
        <f>PRODUCT($S$5)*('Step 2B Impacts-Consequences'!$AK35)</f>
        <v>0</v>
      </c>
      <c r="T36" s="28">
        <f>PRODUCT($T$5)*('Step 2B Impacts-Consequences'!$AM35)</f>
        <v>0</v>
      </c>
    </row>
    <row r="37" spans="1:20" ht="15" thickBot="1">
      <c r="A37" s="120">
        <f>'Step 2B Impacts-Consequences'!B36</f>
        <v>0</v>
      </c>
      <c r="B37" s="129"/>
      <c r="C37" s="28">
        <f>PRODUCT(C$5)*('Step 2B Impacts-Consequences'!$E36)</f>
        <v>0</v>
      </c>
      <c r="D37" s="28">
        <f>PRODUCT($D$5)*('Step 2B Impacts-Consequences'!$G36)</f>
        <v>0</v>
      </c>
      <c r="E37" s="28">
        <f>PRODUCT(E$5)*('Step 2B Impacts-Consequences'!$I36)</f>
        <v>0</v>
      </c>
      <c r="F37" s="28">
        <f>PRODUCT($F$5)*('Step 2B Impacts-Consequences'!$K36)</f>
        <v>0</v>
      </c>
      <c r="G37" s="28">
        <f>PRODUCT($G$5)*('Step 2B Impacts-Consequences'!$M36)</f>
        <v>0</v>
      </c>
      <c r="H37" s="28">
        <f>PRODUCT($H$5)*('Step 2B Impacts-Consequences'!$O36)</f>
        <v>0</v>
      </c>
      <c r="I37" s="28">
        <f>PRODUCT($I$5)*('Step 2B Impacts-Consequences'!$Q36)</f>
        <v>0</v>
      </c>
      <c r="J37" s="28">
        <f>PRODUCT($J$5)*('Step 2B Impacts-Consequences'!$S36)</f>
        <v>0</v>
      </c>
      <c r="K37" s="28">
        <f>PRODUCT($K$5)*('Step 2B Impacts-Consequences'!$U36)</f>
        <v>0</v>
      </c>
      <c r="L37" s="28">
        <f>PRODUCT($L$5)*('Step 2B Impacts-Consequences'!$W36)</f>
        <v>0</v>
      </c>
      <c r="M37" s="28">
        <f>PRODUCT($M$5)*('Step 2B Impacts-Consequences'!$Y36)</f>
        <v>0</v>
      </c>
      <c r="N37" s="28">
        <f>PRODUCT($N$5)*('Step 2B Impacts-Consequences'!$AA36)</f>
        <v>0</v>
      </c>
      <c r="O37" s="28">
        <f>PRODUCT($O$5)*('Step 2B Impacts-Consequences'!$AC36)</f>
        <v>0</v>
      </c>
      <c r="P37" s="28">
        <f>PRODUCT($P$5)*('Step 2B Impacts-Consequences'!$AE36)</f>
        <v>0</v>
      </c>
      <c r="Q37" s="28">
        <f>PRODUCT($Q$5)*('Step 2B Impacts-Consequences'!$AG36)</f>
        <v>0</v>
      </c>
      <c r="R37" s="28">
        <f>PRODUCT($R$5)*('Step 2B Impacts-Consequences'!$AI36)</f>
        <v>0</v>
      </c>
      <c r="S37" s="28">
        <f>PRODUCT($S$5)*('Step 2B Impacts-Consequences'!$AK36)</f>
        <v>0</v>
      </c>
      <c r="T37" s="28">
        <f>PRODUCT($T$5)*('Step 2B Impacts-Consequences'!$AM36)</f>
        <v>0</v>
      </c>
    </row>
    <row r="38" spans="1:20" ht="15" thickBot="1">
      <c r="A38" s="120">
        <f>'Step 2B Impacts-Consequences'!B37</f>
        <v>0</v>
      </c>
      <c r="B38" s="129"/>
      <c r="C38" s="28">
        <f>PRODUCT(C$5)*('Step 2B Impacts-Consequences'!$E37)</f>
        <v>0</v>
      </c>
      <c r="D38" s="28">
        <f>PRODUCT($D$5)*('Step 2B Impacts-Consequences'!$G37)</f>
        <v>0</v>
      </c>
      <c r="E38" s="28">
        <f>PRODUCT(E$5)*('Step 2B Impacts-Consequences'!$I37)</f>
        <v>0</v>
      </c>
      <c r="F38" s="28">
        <f>PRODUCT($F$5)*('Step 2B Impacts-Consequences'!$K37)</f>
        <v>0</v>
      </c>
      <c r="G38" s="28">
        <f>PRODUCT($G$5)*('Step 2B Impacts-Consequences'!$M37)</f>
        <v>0</v>
      </c>
      <c r="H38" s="28">
        <f>PRODUCT($H$5)*('Step 2B Impacts-Consequences'!$O37)</f>
        <v>0</v>
      </c>
      <c r="I38" s="28">
        <f>PRODUCT($I$5)*('Step 2B Impacts-Consequences'!$Q37)</f>
        <v>0</v>
      </c>
      <c r="J38" s="28">
        <f>PRODUCT($J$5)*('Step 2B Impacts-Consequences'!$S37)</f>
        <v>0</v>
      </c>
      <c r="K38" s="28">
        <f>PRODUCT($K$5)*('Step 2B Impacts-Consequences'!$U37)</f>
        <v>0</v>
      </c>
      <c r="L38" s="28">
        <f>PRODUCT($L$5)*('Step 2B Impacts-Consequences'!$W37)</f>
        <v>0</v>
      </c>
      <c r="M38" s="28">
        <f>PRODUCT($M$5)*('Step 2B Impacts-Consequences'!$Y37)</f>
        <v>0</v>
      </c>
      <c r="N38" s="28">
        <f>PRODUCT($N$5)*('Step 2B Impacts-Consequences'!$AA37)</f>
        <v>0</v>
      </c>
      <c r="O38" s="28">
        <f>PRODUCT($O$5)*('Step 2B Impacts-Consequences'!$AC37)</f>
        <v>0</v>
      </c>
      <c r="P38" s="28">
        <f>PRODUCT($P$5)*('Step 2B Impacts-Consequences'!$AE37)</f>
        <v>0</v>
      </c>
      <c r="Q38" s="28">
        <f>PRODUCT($Q$5)*('Step 2B Impacts-Consequences'!$AG37)</f>
        <v>0</v>
      </c>
      <c r="R38" s="28">
        <f>PRODUCT($R$5)*('Step 2B Impacts-Consequences'!$AI37)</f>
        <v>0</v>
      </c>
      <c r="S38" s="28">
        <f>PRODUCT($S$5)*('Step 2B Impacts-Consequences'!$AK37)</f>
        <v>0</v>
      </c>
      <c r="T38" s="28">
        <f>PRODUCT($T$5)*('Step 2B Impacts-Consequences'!$AM37)</f>
        <v>0</v>
      </c>
    </row>
    <row r="39" spans="1:20" ht="15" thickBot="1">
      <c r="A39" s="120">
        <f>'Step 2B Impacts-Consequences'!B38</f>
        <v>0</v>
      </c>
      <c r="B39" s="129"/>
      <c r="C39" s="28">
        <f>PRODUCT(C$5)*('Step 2B Impacts-Consequences'!$E38)</f>
        <v>0</v>
      </c>
      <c r="D39" s="28">
        <f>PRODUCT($D$5)*('Step 2B Impacts-Consequences'!$G38)</f>
        <v>0</v>
      </c>
      <c r="E39" s="28">
        <f>PRODUCT(E$5)*('Step 2B Impacts-Consequences'!$I38)</f>
        <v>0</v>
      </c>
      <c r="F39" s="28">
        <f>PRODUCT($F$5)*('Step 2B Impacts-Consequences'!$K38)</f>
        <v>0</v>
      </c>
      <c r="G39" s="28">
        <f>PRODUCT($G$5)*('Step 2B Impacts-Consequences'!$M38)</f>
        <v>0</v>
      </c>
      <c r="H39" s="28">
        <f>PRODUCT($H$5)*('Step 2B Impacts-Consequences'!$O38)</f>
        <v>0</v>
      </c>
      <c r="I39" s="28">
        <f>PRODUCT($I$5)*('Step 2B Impacts-Consequences'!$Q38)</f>
        <v>0</v>
      </c>
      <c r="J39" s="28">
        <f>PRODUCT($J$5)*('Step 2B Impacts-Consequences'!$S38)</f>
        <v>0</v>
      </c>
      <c r="K39" s="28">
        <f>PRODUCT($K$5)*('Step 2B Impacts-Consequences'!$U38)</f>
        <v>0</v>
      </c>
      <c r="L39" s="28">
        <f>PRODUCT($L$5)*('Step 2B Impacts-Consequences'!$W38)</f>
        <v>0</v>
      </c>
      <c r="M39" s="28">
        <f>PRODUCT($M$5)*('Step 2B Impacts-Consequences'!$Y38)</f>
        <v>0</v>
      </c>
      <c r="N39" s="28">
        <f>PRODUCT($N$5)*('Step 2B Impacts-Consequences'!$AA38)</f>
        <v>0</v>
      </c>
      <c r="O39" s="28">
        <f>PRODUCT($O$5)*('Step 2B Impacts-Consequences'!$AC38)</f>
        <v>0</v>
      </c>
      <c r="P39" s="28">
        <f>PRODUCT($P$5)*('Step 2B Impacts-Consequences'!$AE38)</f>
        <v>0</v>
      </c>
      <c r="Q39" s="28">
        <f>PRODUCT($Q$5)*('Step 2B Impacts-Consequences'!$AG38)</f>
        <v>0</v>
      </c>
      <c r="R39" s="28">
        <f>PRODUCT($R$5)*('Step 2B Impacts-Consequences'!$AI38)</f>
        <v>0</v>
      </c>
      <c r="S39" s="28">
        <f>PRODUCT($S$5)*('Step 2B Impacts-Consequences'!$AK38)</f>
        <v>0</v>
      </c>
      <c r="T39" s="28">
        <f>PRODUCT($T$5)*('Step 2B Impacts-Consequences'!$AM38)</f>
        <v>0</v>
      </c>
    </row>
    <row r="40" spans="1:20" ht="15" thickBot="1">
      <c r="A40" s="120">
        <f>'Step 2B Impacts-Consequences'!B39</f>
        <v>0</v>
      </c>
      <c r="B40" s="129"/>
      <c r="C40" s="28">
        <f>PRODUCT(C$5)*('Step 2B Impacts-Consequences'!$E39)</f>
        <v>0</v>
      </c>
      <c r="D40" s="28">
        <f>PRODUCT($D$5)*('Step 2B Impacts-Consequences'!$G39)</f>
        <v>0</v>
      </c>
      <c r="E40" s="28">
        <f>PRODUCT(E$5)*('Step 2B Impacts-Consequences'!$I39)</f>
        <v>0</v>
      </c>
      <c r="F40" s="28">
        <f>PRODUCT($F$5)*('Step 2B Impacts-Consequences'!$K39)</f>
        <v>0</v>
      </c>
      <c r="G40" s="28">
        <f>PRODUCT($G$5)*('Step 2B Impacts-Consequences'!$M39)</f>
        <v>0</v>
      </c>
      <c r="H40" s="28">
        <f>PRODUCT($H$5)*('Step 2B Impacts-Consequences'!$O39)</f>
        <v>0</v>
      </c>
      <c r="I40" s="28">
        <f>PRODUCT($I$5)*('Step 2B Impacts-Consequences'!$Q39)</f>
        <v>0</v>
      </c>
      <c r="J40" s="28">
        <f>PRODUCT($J$5)*('Step 2B Impacts-Consequences'!$S39)</f>
        <v>0</v>
      </c>
      <c r="K40" s="28">
        <f>PRODUCT($K$5)*('Step 2B Impacts-Consequences'!$U39)</f>
        <v>0</v>
      </c>
      <c r="L40" s="28">
        <f>PRODUCT($L$5)*('Step 2B Impacts-Consequences'!$W39)</f>
        <v>0</v>
      </c>
      <c r="M40" s="28">
        <f>PRODUCT($M$5)*('Step 2B Impacts-Consequences'!$Y39)</f>
        <v>0</v>
      </c>
      <c r="N40" s="28">
        <f>PRODUCT($N$5)*('Step 2B Impacts-Consequences'!$AA39)</f>
        <v>0</v>
      </c>
      <c r="O40" s="28">
        <f>PRODUCT($O$5)*('Step 2B Impacts-Consequences'!$AC39)</f>
        <v>0</v>
      </c>
      <c r="P40" s="28">
        <f>PRODUCT($P$5)*('Step 2B Impacts-Consequences'!$AE39)</f>
        <v>0</v>
      </c>
      <c r="Q40" s="28">
        <f>PRODUCT($Q$5)*('Step 2B Impacts-Consequences'!$AG39)</f>
        <v>0</v>
      </c>
      <c r="R40" s="28">
        <f>PRODUCT($R$5)*('Step 2B Impacts-Consequences'!$AI39)</f>
        <v>0</v>
      </c>
      <c r="S40" s="28">
        <f>PRODUCT($S$5)*('Step 2B Impacts-Consequences'!$AK39)</f>
        <v>0</v>
      </c>
      <c r="T40" s="28">
        <f>PRODUCT($T$5)*('Step 2B Impacts-Consequences'!$AM39)</f>
        <v>0</v>
      </c>
    </row>
    <row r="41" spans="1:20" ht="15" thickBot="1">
      <c r="A41" s="120">
        <f>'Step 2B Impacts-Consequences'!B40</f>
        <v>0</v>
      </c>
      <c r="B41" s="129"/>
      <c r="C41" s="28">
        <f>PRODUCT(C$5)*('Step 2B Impacts-Consequences'!$E40)</f>
        <v>0</v>
      </c>
      <c r="D41" s="28">
        <f>PRODUCT($D$5)*('Step 2B Impacts-Consequences'!$G40)</f>
        <v>0</v>
      </c>
      <c r="E41" s="28">
        <f>PRODUCT(E$5)*('Step 2B Impacts-Consequences'!$I40)</f>
        <v>0</v>
      </c>
      <c r="F41" s="28">
        <f>PRODUCT($F$5)*('Step 2B Impacts-Consequences'!$K40)</f>
        <v>0</v>
      </c>
      <c r="G41" s="28">
        <f>PRODUCT($G$5)*('Step 2B Impacts-Consequences'!$M40)</f>
        <v>0</v>
      </c>
      <c r="H41" s="28">
        <f>PRODUCT($H$5)*('Step 2B Impacts-Consequences'!$O40)</f>
        <v>0</v>
      </c>
      <c r="I41" s="28">
        <f>PRODUCT($I$5)*('Step 2B Impacts-Consequences'!$Q40)</f>
        <v>0</v>
      </c>
      <c r="J41" s="28">
        <f>PRODUCT($J$5)*('Step 2B Impacts-Consequences'!$S40)</f>
        <v>0</v>
      </c>
      <c r="K41" s="28">
        <f>PRODUCT($K$5)*('Step 2B Impacts-Consequences'!$U40)</f>
        <v>0</v>
      </c>
      <c r="L41" s="28">
        <f>PRODUCT($L$5)*('Step 2B Impacts-Consequences'!$W40)</f>
        <v>0</v>
      </c>
      <c r="M41" s="28">
        <f>PRODUCT($M$5)*('Step 2B Impacts-Consequences'!$Y40)</f>
        <v>0</v>
      </c>
      <c r="N41" s="28">
        <f>PRODUCT($N$5)*('Step 2B Impacts-Consequences'!$AA40)</f>
        <v>0</v>
      </c>
      <c r="O41" s="28">
        <f>PRODUCT($O$5)*('Step 2B Impacts-Consequences'!$AC40)</f>
        <v>0</v>
      </c>
      <c r="P41" s="28">
        <f>PRODUCT($P$5)*('Step 2B Impacts-Consequences'!$AE40)</f>
        <v>0</v>
      </c>
      <c r="Q41" s="28">
        <f>PRODUCT($Q$5)*('Step 2B Impacts-Consequences'!$AG40)</f>
        <v>0</v>
      </c>
      <c r="R41" s="28">
        <f>PRODUCT($R$5)*('Step 2B Impacts-Consequences'!$AI40)</f>
        <v>0</v>
      </c>
      <c r="S41" s="28">
        <f>PRODUCT($S$5)*('Step 2B Impacts-Consequences'!$AK40)</f>
        <v>0</v>
      </c>
      <c r="T41" s="28">
        <f>PRODUCT($T$5)*('Step 2B Impacts-Consequences'!$AM40)</f>
        <v>0</v>
      </c>
    </row>
    <row r="42" spans="1:20" ht="15" thickBot="1">
      <c r="A42" s="89" t="str">
        <f>'Step 2B Impacts-Consequences'!B41</f>
        <v>Human Systems</v>
      </c>
      <c r="B42" s="89"/>
      <c r="C42" s="89"/>
      <c r="D42" s="89"/>
      <c r="E42" s="89"/>
      <c r="F42" s="89"/>
      <c r="G42" s="89"/>
      <c r="H42" s="89"/>
      <c r="I42" s="89"/>
      <c r="J42" s="89"/>
      <c r="K42" s="89"/>
      <c r="L42" s="89"/>
      <c r="M42" s="89"/>
      <c r="N42" s="89"/>
      <c r="O42" s="89"/>
      <c r="P42" s="89"/>
      <c r="Q42" s="89"/>
      <c r="R42" s="89"/>
      <c r="S42" s="89"/>
      <c r="T42" s="131"/>
    </row>
    <row r="43" spans="1:20" ht="15" thickBot="1">
      <c r="A43" s="120" t="str">
        <f>'Step 2B Impacts-Consequences'!B42</f>
        <v>Health and well-being (physical &amp; mental)</v>
      </c>
      <c r="B43" s="129"/>
      <c r="C43" s="28">
        <f>PRODUCT(C$5)*('Step 2B Impacts-Consequences'!$E42)</f>
        <v>0</v>
      </c>
      <c r="D43" s="28">
        <f>PRODUCT($D$5)*('Step 2B Impacts-Consequences'!$G42)</f>
        <v>0</v>
      </c>
      <c r="E43" s="28">
        <f>PRODUCT(E$5)*('Step 2B Impacts-Consequences'!$I42)</f>
        <v>0</v>
      </c>
      <c r="F43" s="28">
        <f>PRODUCT($F$5)*('Step 2B Impacts-Consequences'!$K42)</f>
        <v>0</v>
      </c>
      <c r="G43" s="28">
        <f>PRODUCT($G$5)*('Step 2B Impacts-Consequences'!$M42)</f>
        <v>0</v>
      </c>
      <c r="H43" s="28">
        <f>PRODUCT($H$5)*('Step 2B Impacts-Consequences'!$O42)</f>
        <v>0</v>
      </c>
      <c r="I43" s="28">
        <f>PRODUCT($I$5)*('Step 2B Impacts-Consequences'!$Q42)</f>
        <v>0</v>
      </c>
      <c r="J43" s="28">
        <f>PRODUCT($J$5)*('Step 2B Impacts-Consequences'!$S42)</f>
        <v>0</v>
      </c>
      <c r="K43" s="28">
        <f>PRODUCT($K$5)*('Step 2B Impacts-Consequences'!$U42)</f>
        <v>0</v>
      </c>
      <c r="L43" s="28">
        <f>PRODUCT($L$5)*('Step 2B Impacts-Consequences'!$W42)</f>
        <v>0</v>
      </c>
      <c r="M43" s="28">
        <f>PRODUCT($M$5)*('Step 2B Impacts-Consequences'!$Y42)</f>
        <v>0</v>
      </c>
      <c r="N43" s="28">
        <f>PRODUCT($N$5)*('Step 2B Impacts-Consequences'!$AA42)</f>
        <v>0</v>
      </c>
      <c r="O43" s="28">
        <f>PRODUCT($O$5)*('Step 2B Impacts-Consequences'!$AC42)</f>
        <v>0</v>
      </c>
      <c r="P43" s="28">
        <f>PRODUCT($P$5)*('Step 2B Impacts-Consequences'!$AE42)</f>
        <v>0</v>
      </c>
      <c r="Q43" s="28">
        <f>PRODUCT($Q$5)*('Step 2B Impacts-Consequences'!$AG42)</f>
        <v>0</v>
      </c>
      <c r="R43" s="28">
        <f>PRODUCT($R$5)*('Step 2B Impacts-Consequences'!$AI42)</f>
        <v>0</v>
      </c>
      <c r="S43" s="28">
        <f>PRODUCT($S$5)*('Step 2B Impacts-Consequences'!$AK42)</f>
        <v>0</v>
      </c>
      <c r="T43" s="28">
        <f>PRODUCT($T$5)*('Step 2B Impacts-Consequences'!$AM42)</f>
        <v>0</v>
      </c>
    </row>
    <row r="44" spans="1:20" ht="15" thickBot="1">
      <c r="A44" s="120" t="str">
        <f>'Step 2B Impacts-Consequences'!B43</f>
        <v>Occupants (Personnel, Staff)</v>
      </c>
      <c r="B44" s="129"/>
      <c r="C44" s="28">
        <f>PRODUCT(C$5)*('Step 2B Impacts-Consequences'!$E43)</f>
        <v>0</v>
      </c>
      <c r="D44" s="28">
        <f>PRODUCT($D$5)*('Step 2B Impacts-Consequences'!$G43)</f>
        <v>0</v>
      </c>
      <c r="E44" s="28">
        <f>PRODUCT(E$5)*('Step 2B Impacts-Consequences'!$I43)</f>
        <v>0</v>
      </c>
      <c r="F44" s="28">
        <f>PRODUCT($F$5)*('Step 2B Impacts-Consequences'!$K43)</f>
        <v>0</v>
      </c>
      <c r="G44" s="28">
        <f>PRODUCT($G$5)*('Step 2B Impacts-Consequences'!$M43)</f>
        <v>0</v>
      </c>
      <c r="H44" s="28">
        <f>PRODUCT($H$5)*('Step 2B Impacts-Consequences'!$O43)</f>
        <v>0</v>
      </c>
      <c r="I44" s="28">
        <f>PRODUCT($I$5)*('Step 2B Impacts-Consequences'!$Q43)</f>
        <v>0</v>
      </c>
      <c r="J44" s="28">
        <f>PRODUCT($J$5)*('Step 2B Impacts-Consequences'!$S43)</f>
        <v>0</v>
      </c>
      <c r="K44" s="28">
        <f>PRODUCT($K$5)*('Step 2B Impacts-Consequences'!$U43)</f>
        <v>0</v>
      </c>
      <c r="L44" s="28">
        <f>PRODUCT($L$5)*('Step 2B Impacts-Consequences'!$W43)</f>
        <v>0</v>
      </c>
      <c r="M44" s="28">
        <f>PRODUCT($M$5)*('Step 2B Impacts-Consequences'!$Y43)</f>
        <v>0</v>
      </c>
      <c r="N44" s="28">
        <f>PRODUCT($N$5)*('Step 2B Impacts-Consequences'!$AA43)</f>
        <v>0</v>
      </c>
      <c r="O44" s="28">
        <f>PRODUCT($O$5)*('Step 2B Impacts-Consequences'!$AC43)</f>
        <v>0</v>
      </c>
      <c r="P44" s="28">
        <f>PRODUCT($P$5)*('Step 2B Impacts-Consequences'!$AE43)</f>
        <v>0</v>
      </c>
      <c r="Q44" s="28">
        <f>PRODUCT($Q$5)*('Step 2B Impacts-Consequences'!$AG43)</f>
        <v>0</v>
      </c>
      <c r="R44" s="28">
        <f>PRODUCT($R$5)*('Step 2B Impacts-Consequences'!$AI43)</f>
        <v>0</v>
      </c>
      <c r="S44" s="28">
        <f>PRODUCT($S$5)*('Step 2B Impacts-Consequences'!$AK43)</f>
        <v>0</v>
      </c>
      <c r="T44" s="28">
        <f>PRODUCT($T$5)*('Step 2B Impacts-Consequences'!$AM43)</f>
        <v>0</v>
      </c>
    </row>
    <row r="45" spans="1:20" ht="15" thickBot="1">
      <c r="A45" s="120" t="str">
        <f>'Step 2B Impacts-Consequences'!B44</f>
        <v>Visitors (Customers, Other)</v>
      </c>
      <c r="B45" s="129"/>
      <c r="C45" s="28">
        <f>PRODUCT(C$5)*('Step 2B Impacts-Consequences'!$E44)</f>
        <v>0</v>
      </c>
      <c r="D45" s="28">
        <f>PRODUCT($D$5)*('Step 2B Impacts-Consequences'!$G44)</f>
        <v>0</v>
      </c>
      <c r="E45" s="28">
        <f>PRODUCT(E$5)*('Step 2B Impacts-Consequences'!$I44)</f>
        <v>0</v>
      </c>
      <c r="F45" s="28">
        <f>PRODUCT($F$5)*('Step 2B Impacts-Consequences'!$K44)</f>
        <v>0</v>
      </c>
      <c r="G45" s="28">
        <f>PRODUCT($G$5)*('Step 2B Impacts-Consequences'!$M44)</f>
        <v>0</v>
      </c>
      <c r="H45" s="28">
        <f>PRODUCT($H$5)*('Step 2B Impacts-Consequences'!$O44)</f>
        <v>0</v>
      </c>
      <c r="I45" s="28">
        <f>PRODUCT($I$5)*('Step 2B Impacts-Consequences'!$Q44)</f>
        <v>0</v>
      </c>
      <c r="J45" s="28">
        <f>PRODUCT($J$5)*('Step 2B Impacts-Consequences'!$S44)</f>
        <v>0</v>
      </c>
      <c r="K45" s="28">
        <f>PRODUCT($K$5)*('Step 2B Impacts-Consequences'!$U44)</f>
        <v>0</v>
      </c>
      <c r="L45" s="28">
        <f>PRODUCT($L$5)*('Step 2B Impacts-Consequences'!$W44)</f>
        <v>0</v>
      </c>
      <c r="M45" s="28">
        <f>PRODUCT($M$5)*('Step 2B Impacts-Consequences'!$Y44)</f>
        <v>0</v>
      </c>
      <c r="N45" s="28">
        <f>PRODUCT($N$5)*('Step 2B Impacts-Consequences'!$AA44)</f>
        <v>0</v>
      </c>
      <c r="O45" s="28">
        <f>PRODUCT($O$5)*('Step 2B Impacts-Consequences'!$AC44)</f>
        <v>0</v>
      </c>
      <c r="P45" s="28">
        <f>PRODUCT($P$5)*('Step 2B Impacts-Consequences'!$AE44)</f>
        <v>0</v>
      </c>
      <c r="Q45" s="28">
        <f>PRODUCT($Q$5)*('Step 2B Impacts-Consequences'!$AG44)</f>
        <v>0</v>
      </c>
      <c r="R45" s="28">
        <f>PRODUCT($R$5)*('Step 2B Impacts-Consequences'!$AI44)</f>
        <v>0</v>
      </c>
      <c r="S45" s="28">
        <f>PRODUCT($S$5)*('Step 2B Impacts-Consequences'!$AK44)</f>
        <v>0</v>
      </c>
      <c r="T45" s="28">
        <f>PRODUCT($T$5)*('Step 2B Impacts-Consequences'!$AM44)</f>
        <v>0</v>
      </c>
    </row>
    <row r="46" spans="1:20" ht="15" thickBot="1">
      <c r="A46" s="120" t="str">
        <f>'Step 2B Impacts-Consequences'!B45</f>
        <v>Vulnerable Users (Seniors, Youth, etc.)</v>
      </c>
      <c r="B46" s="129"/>
      <c r="C46" s="28">
        <f>PRODUCT(C$5)*('Step 2B Impacts-Consequences'!$E45)</f>
        <v>0</v>
      </c>
      <c r="D46" s="28">
        <f>PRODUCT($D$5)*('Step 2B Impacts-Consequences'!$G45)</f>
        <v>0</v>
      </c>
      <c r="E46" s="28">
        <f>PRODUCT(E$5)*('Step 2B Impacts-Consequences'!$I45)</f>
        <v>0</v>
      </c>
      <c r="F46" s="28">
        <f>PRODUCT($F$5)*('Step 2B Impacts-Consequences'!$K45)</f>
        <v>0</v>
      </c>
      <c r="G46" s="28">
        <f>PRODUCT($G$5)*('Step 2B Impacts-Consequences'!$M45)</f>
        <v>0</v>
      </c>
      <c r="H46" s="28">
        <f>PRODUCT($H$5)*('Step 2B Impacts-Consequences'!$O45)</f>
        <v>0</v>
      </c>
      <c r="I46" s="28">
        <f>PRODUCT($I$5)*('Step 2B Impacts-Consequences'!$Q45)</f>
        <v>0</v>
      </c>
      <c r="J46" s="28">
        <f>PRODUCT($J$5)*('Step 2B Impacts-Consequences'!$S45)</f>
        <v>0</v>
      </c>
      <c r="K46" s="28">
        <f>PRODUCT($K$5)*('Step 2B Impacts-Consequences'!$U45)</f>
        <v>0</v>
      </c>
      <c r="L46" s="28">
        <f>PRODUCT($L$5)*('Step 2B Impacts-Consequences'!$W45)</f>
        <v>0</v>
      </c>
      <c r="M46" s="28">
        <f>PRODUCT($M$5)*('Step 2B Impacts-Consequences'!$Y45)</f>
        <v>0</v>
      </c>
      <c r="N46" s="28">
        <f>PRODUCT($N$5)*('Step 2B Impacts-Consequences'!$AA45)</f>
        <v>0</v>
      </c>
      <c r="O46" s="28">
        <f>PRODUCT($O$5)*('Step 2B Impacts-Consequences'!$AC45)</f>
        <v>0</v>
      </c>
      <c r="P46" s="28">
        <f>PRODUCT($P$5)*('Step 2B Impacts-Consequences'!$AE45)</f>
        <v>0</v>
      </c>
      <c r="Q46" s="28">
        <f>PRODUCT($Q$5)*('Step 2B Impacts-Consequences'!$AG45)</f>
        <v>0</v>
      </c>
      <c r="R46" s="28">
        <f>PRODUCT($R$5)*('Step 2B Impacts-Consequences'!$AI45)</f>
        <v>0</v>
      </c>
      <c r="S46" s="28">
        <f>PRODUCT($S$5)*('Step 2B Impacts-Consequences'!$AK45)</f>
        <v>0</v>
      </c>
      <c r="T46" s="28">
        <f>PRODUCT($T$5)*('Step 2B Impacts-Consequences'!$AM45)</f>
        <v>0</v>
      </c>
    </row>
    <row r="47" spans="1:20" ht="15" thickBot="1">
      <c r="A47" s="120" t="str">
        <f>'Step 2B Impacts-Consequences'!B46</f>
        <v>Operations &amp; Maintenance Personnel</v>
      </c>
      <c r="B47" s="129"/>
      <c r="C47" s="28">
        <f>PRODUCT(C$5)*('Step 2B Impacts-Consequences'!$E46)</f>
        <v>0</v>
      </c>
      <c r="D47" s="28">
        <f>PRODUCT($D$5)*('Step 2B Impacts-Consequences'!$G46)</f>
        <v>0</v>
      </c>
      <c r="E47" s="28">
        <f>PRODUCT(E$5)*('Step 2B Impacts-Consequences'!$I46)</f>
        <v>0</v>
      </c>
      <c r="F47" s="28">
        <f>PRODUCT($F$5)*('Step 2B Impacts-Consequences'!$K46)</f>
        <v>0</v>
      </c>
      <c r="G47" s="28">
        <f>PRODUCT($G$5)*('Step 2B Impacts-Consequences'!$M46)</f>
        <v>0</v>
      </c>
      <c r="H47" s="28">
        <f>PRODUCT($H$5)*('Step 2B Impacts-Consequences'!$O46)</f>
        <v>0</v>
      </c>
      <c r="I47" s="28">
        <f>PRODUCT($I$5)*('Step 2B Impacts-Consequences'!$Q46)</f>
        <v>0</v>
      </c>
      <c r="J47" s="28">
        <f>PRODUCT($J$5)*('Step 2B Impacts-Consequences'!$S46)</f>
        <v>0</v>
      </c>
      <c r="K47" s="28">
        <f>PRODUCT($K$5)*('Step 2B Impacts-Consequences'!$U46)</f>
        <v>0</v>
      </c>
      <c r="L47" s="28">
        <f>PRODUCT($L$5)*('Step 2B Impacts-Consequences'!$W46)</f>
        <v>0</v>
      </c>
      <c r="M47" s="28">
        <f>PRODUCT($M$5)*('Step 2B Impacts-Consequences'!$Y46)</f>
        <v>0</v>
      </c>
      <c r="N47" s="28">
        <f>PRODUCT($N$5)*('Step 2B Impacts-Consequences'!$AA46)</f>
        <v>0</v>
      </c>
      <c r="O47" s="28">
        <f>PRODUCT($O$5)*('Step 2B Impacts-Consequences'!$AC46)</f>
        <v>0</v>
      </c>
      <c r="P47" s="28">
        <f>PRODUCT($P$5)*('Step 2B Impacts-Consequences'!$AE46)</f>
        <v>0</v>
      </c>
      <c r="Q47" s="28">
        <f>PRODUCT($Q$5)*('Step 2B Impacts-Consequences'!$AG46)</f>
        <v>0</v>
      </c>
      <c r="R47" s="28">
        <f>PRODUCT($R$5)*('Step 2B Impacts-Consequences'!$AI46)</f>
        <v>0</v>
      </c>
      <c r="S47" s="28">
        <f>PRODUCT($S$5)*('Step 2B Impacts-Consequences'!$AK46)</f>
        <v>0</v>
      </c>
      <c r="T47" s="28">
        <f>PRODUCT($T$5)*('Step 2B Impacts-Consequences'!$AM46)</f>
        <v>0</v>
      </c>
    </row>
    <row r="48" spans="1:20" ht="15" thickBot="1">
      <c r="A48" s="120" t="str">
        <f>'Step 2B Impacts-Consequences'!B47</f>
        <v>Construction Personnel</v>
      </c>
      <c r="B48" s="129"/>
      <c r="C48" s="28">
        <f>PRODUCT(C$5)*('Step 2B Impacts-Consequences'!$E47)</f>
        <v>0</v>
      </c>
      <c r="D48" s="28">
        <f>PRODUCT($D$5)*('Step 2B Impacts-Consequences'!$G47)</f>
        <v>0</v>
      </c>
      <c r="E48" s="28">
        <f>PRODUCT(E$5)*('Step 2B Impacts-Consequences'!$I47)</f>
        <v>0</v>
      </c>
      <c r="F48" s="28">
        <f>PRODUCT($F$5)*('Step 2B Impacts-Consequences'!$K47)</f>
        <v>0</v>
      </c>
      <c r="G48" s="28">
        <f>PRODUCT($G$5)*('Step 2B Impacts-Consequences'!$M47)</f>
        <v>0</v>
      </c>
      <c r="H48" s="28">
        <f>PRODUCT($H$5)*('Step 2B Impacts-Consequences'!$O47)</f>
        <v>0</v>
      </c>
      <c r="I48" s="28">
        <f>PRODUCT($I$5)*('Step 2B Impacts-Consequences'!$Q47)</f>
        <v>0</v>
      </c>
      <c r="J48" s="28">
        <f>PRODUCT($J$5)*('Step 2B Impacts-Consequences'!$S47)</f>
        <v>0</v>
      </c>
      <c r="K48" s="28">
        <f>PRODUCT($K$5)*('Step 2B Impacts-Consequences'!$U47)</f>
        <v>0</v>
      </c>
      <c r="L48" s="28">
        <f>PRODUCT($L$5)*('Step 2B Impacts-Consequences'!$W47)</f>
        <v>0</v>
      </c>
      <c r="M48" s="28">
        <f>PRODUCT($M$5)*('Step 2B Impacts-Consequences'!$Y47)</f>
        <v>0</v>
      </c>
      <c r="N48" s="28">
        <f>PRODUCT($N$5)*('Step 2B Impacts-Consequences'!$AA47)</f>
        <v>0</v>
      </c>
      <c r="O48" s="28">
        <f>PRODUCT($O$5)*('Step 2B Impacts-Consequences'!$AC47)</f>
        <v>0</v>
      </c>
      <c r="P48" s="28">
        <f>PRODUCT($P$5)*('Step 2B Impacts-Consequences'!$AE47)</f>
        <v>0</v>
      </c>
      <c r="Q48" s="28">
        <f>PRODUCT($Q$5)*('Step 2B Impacts-Consequences'!$AG47)</f>
        <v>0</v>
      </c>
      <c r="R48" s="28">
        <f>PRODUCT($R$5)*('Step 2B Impacts-Consequences'!$AI47)</f>
        <v>0</v>
      </c>
      <c r="S48" s="28">
        <f>PRODUCT($S$5)*('Step 2B Impacts-Consequences'!$AK47)</f>
        <v>0</v>
      </c>
      <c r="T48" s="28">
        <f>PRODUCT($T$5)*('Step 2B Impacts-Consequences'!$AM47)</f>
        <v>0</v>
      </c>
    </row>
    <row r="49" spans="1:20" ht="15" thickBot="1">
      <c r="A49" s="120">
        <f>'Step 2B Impacts-Consequences'!B48</f>
        <v>0</v>
      </c>
      <c r="B49" s="129"/>
      <c r="C49" s="28">
        <f>PRODUCT(C$5)*('Step 2B Impacts-Consequences'!$E48)</f>
        <v>0</v>
      </c>
      <c r="D49" s="28">
        <f>PRODUCT($D$5)*('Step 2B Impacts-Consequences'!$G48)</f>
        <v>0</v>
      </c>
      <c r="E49" s="28">
        <f>PRODUCT(E$5)*('Step 2B Impacts-Consequences'!$I48)</f>
        <v>0</v>
      </c>
      <c r="F49" s="28">
        <f>PRODUCT($F$5)*('Step 2B Impacts-Consequences'!$K48)</f>
        <v>0</v>
      </c>
      <c r="G49" s="28">
        <f>PRODUCT($G$5)*('Step 2B Impacts-Consequences'!$M48)</f>
        <v>0</v>
      </c>
      <c r="H49" s="28">
        <f>PRODUCT($H$5)*('Step 2B Impacts-Consequences'!$O48)</f>
        <v>0</v>
      </c>
      <c r="I49" s="28">
        <f>PRODUCT($I$5)*('Step 2B Impacts-Consequences'!$Q48)</f>
        <v>0</v>
      </c>
      <c r="J49" s="28">
        <f>PRODUCT($J$5)*('Step 2B Impacts-Consequences'!$S48)</f>
        <v>0</v>
      </c>
      <c r="K49" s="28">
        <f>PRODUCT($K$5)*('Step 2B Impacts-Consequences'!$U48)</f>
        <v>0</v>
      </c>
      <c r="L49" s="28">
        <f>PRODUCT($L$5)*('Step 2B Impacts-Consequences'!$W48)</f>
        <v>0</v>
      </c>
      <c r="M49" s="28">
        <f>PRODUCT($M$5)*('Step 2B Impacts-Consequences'!$Y48)</f>
        <v>0</v>
      </c>
      <c r="N49" s="28">
        <f>PRODUCT($N$5)*('Step 2B Impacts-Consequences'!$AA48)</f>
        <v>0</v>
      </c>
      <c r="O49" s="28">
        <f>PRODUCT($O$5)*('Step 2B Impacts-Consequences'!$AC48)</f>
        <v>0</v>
      </c>
      <c r="P49" s="28">
        <f>PRODUCT($P$5)*('Step 2B Impacts-Consequences'!$AE48)</f>
        <v>0</v>
      </c>
      <c r="Q49" s="28">
        <f>PRODUCT($Q$5)*('Step 2B Impacts-Consequences'!$AG48)</f>
        <v>0</v>
      </c>
      <c r="R49" s="28">
        <f>PRODUCT($R$5)*('Step 2B Impacts-Consequences'!$AI48)</f>
        <v>0</v>
      </c>
      <c r="S49" s="28">
        <f>PRODUCT($S$5)*('Step 2B Impacts-Consequences'!$AK48)</f>
        <v>0</v>
      </c>
      <c r="T49" s="28">
        <f>PRODUCT($T$5)*('Step 2B Impacts-Consequences'!$AM48)</f>
        <v>0</v>
      </c>
    </row>
    <row r="50" spans="1:20" ht="15" thickBot="1">
      <c r="A50" s="120">
        <f>'Step 2B Impacts-Consequences'!B49</f>
        <v>0</v>
      </c>
      <c r="B50" s="129"/>
      <c r="C50" s="28">
        <f>PRODUCT(C$5)*('Step 2B Impacts-Consequences'!$E49)</f>
        <v>0</v>
      </c>
      <c r="D50" s="28">
        <f>PRODUCT($D$5)*('Step 2B Impacts-Consequences'!$G49)</f>
        <v>0</v>
      </c>
      <c r="E50" s="28">
        <f>PRODUCT(E$5)*('Step 2B Impacts-Consequences'!$I49)</f>
        <v>0</v>
      </c>
      <c r="F50" s="28">
        <f>PRODUCT($F$5)*('Step 2B Impacts-Consequences'!$K49)</f>
        <v>0</v>
      </c>
      <c r="G50" s="28">
        <f>PRODUCT($G$5)*('Step 2B Impacts-Consequences'!$M49)</f>
        <v>0</v>
      </c>
      <c r="H50" s="28">
        <f>PRODUCT($H$5)*('Step 2B Impacts-Consequences'!$O49)</f>
        <v>0</v>
      </c>
      <c r="I50" s="28">
        <f>PRODUCT($I$5)*('Step 2B Impacts-Consequences'!$Q49)</f>
        <v>0</v>
      </c>
      <c r="J50" s="28">
        <f>PRODUCT($J$5)*('Step 2B Impacts-Consequences'!$S49)</f>
        <v>0</v>
      </c>
      <c r="K50" s="28">
        <f>PRODUCT($K$5)*('Step 2B Impacts-Consequences'!$U49)</f>
        <v>0</v>
      </c>
      <c r="L50" s="28">
        <f>PRODUCT($L$5)*('Step 2B Impacts-Consequences'!$W49)</f>
        <v>0</v>
      </c>
      <c r="M50" s="28">
        <f>PRODUCT($M$5)*('Step 2B Impacts-Consequences'!$Y49)</f>
        <v>0</v>
      </c>
      <c r="N50" s="28">
        <f>PRODUCT($N$5)*('Step 2B Impacts-Consequences'!$AA49)</f>
        <v>0</v>
      </c>
      <c r="O50" s="28">
        <f>PRODUCT($O$5)*('Step 2B Impacts-Consequences'!$AC49)</f>
        <v>0</v>
      </c>
      <c r="P50" s="28">
        <f>PRODUCT($P$5)*('Step 2B Impacts-Consequences'!$AE49)</f>
        <v>0</v>
      </c>
      <c r="Q50" s="28">
        <f>PRODUCT($Q$5)*('Step 2B Impacts-Consequences'!$AG49)</f>
        <v>0</v>
      </c>
      <c r="R50" s="28">
        <f>PRODUCT($R$5)*('Step 2B Impacts-Consequences'!$AI49)</f>
        <v>0</v>
      </c>
      <c r="S50" s="28">
        <f>PRODUCT($S$5)*('Step 2B Impacts-Consequences'!$AK49)</f>
        <v>0</v>
      </c>
      <c r="T50" s="28">
        <f>PRODUCT($T$5)*('Step 2B Impacts-Consequences'!$AM49)</f>
        <v>0</v>
      </c>
    </row>
    <row r="51" spans="1:20" ht="15" thickBot="1">
      <c r="A51" s="120">
        <f>'Step 2B Impacts-Consequences'!B50</f>
        <v>0</v>
      </c>
      <c r="B51" s="129"/>
      <c r="C51" s="28">
        <f>PRODUCT(C$5)*('Step 2B Impacts-Consequences'!$E50)</f>
        <v>0</v>
      </c>
      <c r="D51" s="28">
        <f>PRODUCT($D$5)*('Step 2B Impacts-Consequences'!$G50)</f>
        <v>0</v>
      </c>
      <c r="E51" s="28">
        <f>PRODUCT(E$5)*('Step 2B Impacts-Consequences'!$I50)</f>
        <v>0</v>
      </c>
      <c r="F51" s="28">
        <f>PRODUCT($F$5)*('Step 2B Impacts-Consequences'!$K50)</f>
        <v>0</v>
      </c>
      <c r="G51" s="28">
        <f>PRODUCT($G$5)*('Step 2B Impacts-Consequences'!$M50)</f>
        <v>0</v>
      </c>
      <c r="H51" s="28">
        <f>PRODUCT($H$5)*('Step 2B Impacts-Consequences'!$O50)</f>
        <v>0</v>
      </c>
      <c r="I51" s="28">
        <f>PRODUCT($I$5)*('Step 2B Impacts-Consequences'!$Q50)</f>
        <v>0</v>
      </c>
      <c r="J51" s="28">
        <f>PRODUCT($J$5)*('Step 2B Impacts-Consequences'!$S50)</f>
        <v>0</v>
      </c>
      <c r="K51" s="28">
        <f>PRODUCT($K$5)*('Step 2B Impacts-Consequences'!$U50)</f>
        <v>0</v>
      </c>
      <c r="L51" s="28">
        <f>PRODUCT($L$5)*('Step 2B Impacts-Consequences'!$W50)</f>
        <v>0</v>
      </c>
      <c r="M51" s="28">
        <f>PRODUCT($M$5)*('Step 2B Impacts-Consequences'!$Y50)</f>
        <v>0</v>
      </c>
      <c r="N51" s="28">
        <f>PRODUCT($N$5)*('Step 2B Impacts-Consequences'!$AA50)</f>
        <v>0</v>
      </c>
      <c r="O51" s="28">
        <f>PRODUCT($O$5)*('Step 2B Impacts-Consequences'!$AC50)</f>
        <v>0</v>
      </c>
      <c r="P51" s="28">
        <f>PRODUCT($P$5)*('Step 2B Impacts-Consequences'!$AE50)</f>
        <v>0</v>
      </c>
      <c r="Q51" s="28">
        <f>PRODUCT($Q$5)*('Step 2B Impacts-Consequences'!$AG50)</f>
        <v>0</v>
      </c>
      <c r="R51" s="28">
        <f>PRODUCT($R$5)*('Step 2B Impacts-Consequences'!$AI50)</f>
        <v>0</v>
      </c>
      <c r="S51" s="28">
        <f>PRODUCT($S$5)*('Step 2B Impacts-Consequences'!$AK50)</f>
        <v>0</v>
      </c>
      <c r="T51" s="28">
        <f>PRODUCT($T$5)*('Step 2B Impacts-Consequences'!$AM50)</f>
        <v>0</v>
      </c>
    </row>
    <row r="52" spans="1:20" ht="15" thickBot="1">
      <c r="A52" s="120">
        <f>'Step 2B Impacts-Consequences'!B51</f>
        <v>0</v>
      </c>
      <c r="B52" s="129"/>
      <c r="C52" s="28">
        <f>PRODUCT(C$5)*('Step 2B Impacts-Consequences'!$E51)</f>
        <v>0</v>
      </c>
      <c r="D52" s="28">
        <f>PRODUCT($D$5)*('Step 2B Impacts-Consequences'!$G51)</f>
        <v>0</v>
      </c>
      <c r="E52" s="28">
        <f>PRODUCT(E$5)*('Step 2B Impacts-Consequences'!$I51)</f>
        <v>0</v>
      </c>
      <c r="F52" s="28">
        <f>PRODUCT($F$5)*('Step 2B Impacts-Consequences'!$K51)</f>
        <v>0</v>
      </c>
      <c r="G52" s="28">
        <f>PRODUCT($G$5)*('Step 2B Impacts-Consequences'!$M51)</f>
        <v>0</v>
      </c>
      <c r="H52" s="28">
        <f>PRODUCT($H$5)*('Step 2B Impacts-Consequences'!$O51)</f>
        <v>0</v>
      </c>
      <c r="I52" s="28">
        <f>PRODUCT($I$5)*('Step 2B Impacts-Consequences'!$Q51)</f>
        <v>0</v>
      </c>
      <c r="J52" s="28">
        <f>PRODUCT($J$5)*('Step 2B Impacts-Consequences'!$S51)</f>
        <v>0</v>
      </c>
      <c r="K52" s="28">
        <f>PRODUCT($K$5)*('Step 2B Impacts-Consequences'!$U51)</f>
        <v>0</v>
      </c>
      <c r="L52" s="28">
        <f>PRODUCT($L$5)*('Step 2B Impacts-Consequences'!$W51)</f>
        <v>0</v>
      </c>
      <c r="M52" s="28">
        <f>PRODUCT($M$5)*('Step 2B Impacts-Consequences'!$Y51)</f>
        <v>0</v>
      </c>
      <c r="N52" s="28">
        <f>PRODUCT($N$5)*('Step 2B Impacts-Consequences'!$AA51)</f>
        <v>0</v>
      </c>
      <c r="O52" s="28">
        <f>PRODUCT($O$5)*('Step 2B Impacts-Consequences'!$AC51)</f>
        <v>0</v>
      </c>
      <c r="P52" s="28">
        <f>PRODUCT($P$5)*('Step 2B Impacts-Consequences'!$AE51)</f>
        <v>0</v>
      </c>
      <c r="Q52" s="28">
        <f>PRODUCT($Q$5)*('Step 2B Impacts-Consequences'!$AG51)</f>
        <v>0</v>
      </c>
      <c r="R52" s="28">
        <f>PRODUCT($R$5)*('Step 2B Impacts-Consequences'!$AI51)</f>
        <v>0</v>
      </c>
      <c r="S52" s="28">
        <f>PRODUCT($S$5)*('Step 2B Impacts-Consequences'!$AK51)</f>
        <v>0</v>
      </c>
      <c r="T52" s="28">
        <f>PRODUCT($T$5)*('Step 2B Impacts-Consequences'!$AM51)</f>
        <v>0</v>
      </c>
    </row>
    <row r="53" spans="1:20" ht="15" thickBot="1">
      <c r="A53" s="120">
        <f>'Step 2B Impacts-Consequences'!B52</f>
        <v>0</v>
      </c>
      <c r="B53" s="129"/>
      <c r="C53" s="28">
        <f>PRODUCT(C$5)*('Step 2B Impacts-Consequences'!$E52)</f>
        <v>0</v>
      </c>
      <c r="D53" s="28">
        <f>PRODUCT($D$5)*('Step 2B Impacts-Consequences'!$G52)</f>
        <v>0</v>
      </c>
      <c r="E53" s="28">
        <f>PRODUCT(E$5)*('Step 2B Impacts-Consequences'!$I52)</f>
        <v>0</v>
      </c>
      <c r="F53" s="28">
        <f>PRODUCT($F$5)*('Step 2B Impacts-Consequences'!$K52)</f>
        <v>0</v>
      </c>
      <c r="G53" s="28">
        <f>PRODUCT($G$5)*('Step 2B Impacts-Consequences'!$M52)</f>
        <v>0</v>
      </c>
      <c r="H53" s="28">
        <f>PRODUCT($H$5)*('Step 2B Impacts-Consequences'!$O52)</f>
        <v>0</v>
      </c>
      <c r="I53" s="28">
        <f>PRODUCT($I$5)*('Step 2B Impacts-Consequences'!$Q52)</f>
        <v>0</v>
      </c>
      <c r="J53" s="28">
        <f>PRODUCT($J$5)*('Step 2B Impacts-Consequences'!$S52)</f>
        <v>0</v>
      </c>
      <c r="K53" s="28">
        <f>PRODUCT($K$5)*('Step 2B Impacts-Consequences'!$U52)</f>
        <v>0</v>
      </c>
      <c r="L53" s="28">
        <f>PRODUCT($L$5)*('Step 2B Impacts-Consequences'!$W52)</f>
        <v>0</v>
      </c>
      <c r="M53" s="28">
        <f>PRODUCT($M$5)*('Step 2B Impacts-Consequences'!$Y52)</f>
        <v>0</v>
      </c>
      <c r="N53" s="28">
        <f>PRODUCT($N$5)*('Step 2B Impacts-Consequences'!$AA52)</f>
        <v>0</v>
      </c>
      <c r="O53" s="28">
        <f>PRODUCT($O$5)*('Step 2B Impacts-Consequences'!$AC52)</f>
        <v>0</v>
      </c>
      <c r="P53" s="28">
        <f>PRODUCT($P$5)*('Step 2B Impacts-Consequences'!$AE52)</f>
        <v>0</v>
      </c>
      <c r="Q53" s="28">
        <f>PRODUCT($Q$5)*('Step 2B Impacts-Consequences'!$AG52)</f>
        <v>0</v>
      </c>
      <c r="R53" s="28">
        <f>PRODUCT($R$5)*('Step 2B Impacts-Consequences'!$AI52)</f>
        <v>0</v>
      </c>
      <c r="S53" s="28">
        <f>PRODUCT($S$5)*('Step 2B Impacts-Consequences'!$AK52)</f>
        <v>0</v>
      </c>
      <c r="T53" s="28">
        <f>PRODUCT($T$5)*('Step 2B Impacts-Consequences'!$AM52)</f>
        <v>0</v>
      </c>
    </row>
    <row r="54" spans="1:20" ht="15" thickBot="1">
      <c r="A54" s="89" t="str">
        <f>'Step 2B Impacts-Consequences'!B53</f>
        <v>Landscape &amp; Ecological Systems</v>
      </c>
      <c r="B54" s="89"/>
      <c r="C54" s="89"/>
      <c r="D54" s="89"/>
      <c r="E54" s="89"/>
      <c r="F54" s="89"/>
      <c r="G54" s="89"/>
      <c r="H54" s="89"/>
      <c r="I54" s="89"/>
      <c r="J54" s="89"/>
      <c r="K54" s="89"/>
      <c r="L54" s="89"/>
      <c r="M54" s="89"/>
      <c r="N54" s="89"/>
      <c r="O54" s="89"/>
      <c r="P54" s="89"/>
      <c r="Q54" s="89"/>
      <c r="R54" s="89"/>
      <c r="S54" s="89"/>
      <c r="T54" s="131"/>
    </row>
    <row r="55" spans="1:20" ht="15" thickBot="1">
      <c r="A55" s="120" t="str">
        <f>'Step 2B Impacts-Consequences'!B54</f>
        <v>Irrigation systems (piping, sprinklers, cisterns)</v>
      </c>
      <c r="B55" s="129"/>
      <c r="C55" s="28">
        <f>PRODUCT(C$5)*('Step 2B Impacts-Consequences'!$E54)</f>
        <v>0</v>
      </c>
      <c r="D55" s="28">
        <f>PRODUCT($D$5)*('Step 2B Impacts-Consequences'!$G54)</f>
        <v>0</v>
      </c>
      <c r="E55" s="28">
        <f>PRODUCT(E$5)*('Step 2B Impacts-Consequences'!$I54)</f>
        <v>0</v>
      </c>
      <c r="F55" s="28">
        <f>PRODUCT($F$5)*('Step 2B Impacts-Consequences'!$K54)</f>
        <v>0</v>
      </c>
      <c r="G55" s="28">
        <f>PRODUCT($G$5)*('Step 2B Impacts-Consequences'!$M54)</f>
        <v>0</v>
      </c>
      <c r="H55" s="28">
        <f>PRODUCT($H$5)*('Step 2B Impacts-Consequences'!$O54)</f>
        <v>0</v>
      </c>
      <c r="I55" s="28">
        <f>PRODUCT($I$5)*('Step 2B Impacts-Consequences'!$Q54)</f>
        <v>0</v>
      </c>
      <c r="J55" s="28">
        <f>PRODUCT($J$5)*('Step 2B Impacts-Consequences'!$S54)</f>
        <v>0</v>
      </c>
      <c r="K55" s="28">
        <f>PRODUCT($K$5)*('Step 2B Impacts-Consequences'!$U54)</f>
        <v>0</v>
      </c>
      <c r="L55" s="28">
        <f>PRODUCT($L$5)*('Step 2B Impacts-Consequences'!$W54)</f>
        <v>0</v>
      </c>
      <c r="M55" s="28">
        <f>PRODUCT($M$5)*('Step 2B Impacts-Consequences'!$Y54)</f>
        <v>0</v>
      </c>
      <c r="N55" s="28">
        <f>PRODUCT($N$5)*('Step 2B Impacts-Consequences'!$AA54)</f>
        <v>0</v>
      </c>
      <c r="O55" s="28">
        <f>PRODUCT($O$5)*('Step 2B Impacts-Consequences'!$AC54)</f>
        <v>0</v>
      </c>
      <c r="P55" s="28">
        <f>PRODUCT($P$5)*('Step 2B Impacts-Consequences'!$AE54)</f>
        <v>0</v>
      </c>
      <c r="Q55" s="28">
        <f>PRODUCT($Q$5)*('Step 2B Impacts-Consequences'!$AG54)</f>
        <v>0</v>
      </c>
      <c r="R55" s="28">
        <f>PRODUCT($R$5)*('Step 2B Impacts-Consequences'!$AI54)</f>
        <v>0</v>
      </c>
      <c r="S55" s="28">
        <f>PRODUCT($S$5)*('Step 2B Impacts-Consequences'!$AK54)</f>
        <v>0</v>
      </c>
      <c r="T55" s="28">
        <f>PRODUCT($T$5)*('Step 2B Impacts-Consequences'!$AM54)</f>
        <v>0</v>
      </c>
    </row>
    <row r="56" spans="1:20" ht="15" thickBot="1">
      <c r="A56" s="120" t="str">
        <f>'Step 2B Impacts-Consequences'!B55</f>
        <v>Natural infrastructure systems (pond, wetland, bioretention)</v>
      </c>
      <c r="B56" s="129"/>
      <c r="C56" s="28">
        <f>PRODUCT(C$5)*('Step 2B Impacts-Consequences'!$E55)</f>
        <v>0</v>
      </c>
      <c r="D56" s="28">
        <f>PRODUCT($D$5)*('Step 2B Impacts-Consequences'!$G55)</f>
        <v>0</v>
      </c>
      <c r="E56" s="28">
        <f>PRODUCT(E$5)*('Step 2B Impacts-Consequences'!$I55)</f>
        <v>0</v>
      </c>
      <c r="F56" s="28">
        <f>PRODUCT($F$5)*('Step 2B Impacts-Consequences'!$K55)</f>
        <v>0</v>
      </c>
      <c r="G56" s="28">
        <f>PRODUCT($G$5)*('Step 2B Impacts-Consequences'!$M55)</f>
        <v>0</v>
      </c>
      <c r="H56" s="28">
        <f>PRODUCT($H$5)*('Step 2B Impacts-Consequences'!$O55)</f>
        <v>0</v>
      </c>
      <c r="I56" s="28">
        <f>PRODUCT($I$5)*('Step 2B Impacts-Consequences'!$Q55)</f>
        <v>0</v>
      </c>
      <c r="J56" s="28">
        <f>PRODUCT($J$5)*('Step 2B Impacts-Consequences'!$S55)</f>
        <v>0</v>
      </c>
      <c r="K56" s="28">
        <f>PRODUCT($K$5)*('Step 2B Impacts-Consequences'!$U55)</f>
        <v>0</v>
      </c>
      <c r="L56" s="28">
        <f>PRODUCT($L$5)*('Step 2B Impacts-Consequences'!$W55)</f>
        <v>0</v>
      </c>
      <c r="M56" s="28">
        <f>PRODUCT($M$5)*('Step 2B Impacts-Consequences'!$Y55)</f>
        <v>0</v>
      </c>
      <c r="N56" s="28">
        <f>PRODUCT($N$5)*('Step 2B Impacts-Consequences'!$AA55)</f>
        <v>0</v>
      </c>
      <c r="O56" s="28">
        <f>PRODUCT($O$5)*('Step 2B Impacts-Consequences'!$AC55)</f>
        <v>0</v>
      </c>
      <c r="P56" s="28">
        <f>PRODUCT($P$5)*('Step 2B Impacts-Consequences'!$AE55)</f>
        <v>0</v>
      </c>
      <c r="Q56" s="28">
        <f>PRODUCT($Q$5)*('Step 2B Impacts-Consequences'!$AG55)</f>
        <v>0</v>
      </c>
      <c r="R56" s="28">
        <f>PRODUCT($R$5)*('Step 2B Impacts-Consequences'!$AI55)</f>
        <v>0</v>
      </c>
      <c r="S56" s="28">
        <f>PRODUCT($S$5)*('Step 2B Impacts-Consequences'!$AK55)</f>
        <v>0</v>
      </c>
      <c r="T56" s="28">
        <f>PRODUCT($T$5)*('Step 2B Impacts-Consequences'!$AM55)</f>
        <v>0</v>
      </c>
    </row>
    <row r="57" spans="1:20" ht="15" thickBot="1">
      <c r="A57" s="120" t="str">
        <f>'Step 2B Impacts-Consequences'!B56</f>
        <v>Habitats or ecological systems</v>
      </c>
      <c r="B57" s="129"/>
      <c r="C57" s="28">
        <f>PRODUCT(C$5)*('Step 2B Impacts-Consequences'!$E56)</f>
        <v>0</v>
      </c>
      <c r="D57" s="28">
        <f>PRODUCT($D$5)*('Step 2B Impacts-Consequences'!$G56)</f>
        <v>0</v>
      </c>
      <c r="E57" s="28">
        <f>PRODUCT(E$5)*('Step 2B Impacts-Consequences'!$I56)</f>
        <v>0</v>
      </c>
      <c r="F57" s="28">
        <f>PRODUCT($F$5)*('Step 2B Impacts-Consequences'!$K56)</f>
        <v>0</v>
      </c>
      <c r="G57" s="28">
        <f>PRODUCT($G$5)*('Step 2B Impacts-Consequences'!$M56)</f>
        <v>0</v>
      </c>
      <c r="H57" s="28">
        <f>PRODUCT($H$5)*('Step 2B Impacts-Consequences'!$O56)</f>
        <v>0</v>
      </c>
      <c r="I57" s="28">
        <f>PRODUCT($I$5)*('Step 2B Impacts-Consequences'!$Q56)</f>
        <v>0</v>
      </c>
      <c r="J57" s="28">
        <f>PRODUCT($J$5)*('Step 2B Impacts-Consequences'!$S56)</f>
        <v>0</v>
      </c>
      <c r="K57" s="28">
        <f>PRODUCT($K$5)*('Step 2B Impacts-Consequences'!$U56)</f>
        <v>0</v>
      </c>
      <c r="L57" s="28">
        <f>PRODUCT($L$5)*('Step 2B Impacts-Consequences'!$W56)</f>
        <v>0</v>
      </c>
      <c r="M57" s="28">
        <f>PRODUCT($M$5)*('Step 2B Impacts-Consequences'!$Y56)</f>
        <v>0</v>
      </c>
      <c r="N57" s="28">
        <f>PRODUCT($N$5)*('Step 2B Impacts-Consequences'!$AA56)</f>
        <v>0</v>
      </c>
      <c r="O57" s="28">
        <f>PRODUCT($O$5)*('Step 2B Impacts-Consequences'!$AC56)</f>
        <v>0</v>
      </c>
      <c r="P57" s="28">
        <f>PRODUCT($P$5)*('Step 2B Impacts-Consequences'!$AE56)</f>
        <v>0</v>
      </c>
      <c r="Q57" s="28">
        <f>PRODUCT($Q$5)*('Step 2B Impacts-Consequences'!$AG56)</f>
        <v>0</v>
      </c>
      <c r="R57" s="28">
        <f>PRODUCT($R$5)*('Step 2B Impacts-Consequences'!$AI56)</f>
        <v>0</v>
      </c>
      <c r="S57" s="28">
        <f>PRODUCT($S$5)*('Step 2B Impacts-Consequences'!$AK56)</f>
        <v>0</v>
      </c>
      <c r="T57" s="28">
        <f>PRODUCT($T$5)*('Step 2B Impacts-Consequences'!$AM56)</f>
        <v>0</v>
      </c>
    </row>
    <row r="58" spans="1:20" ht="15" thickBot="1">
      <c r="A58" s="120" t="str">
        <f>'Step 2B Impacts-Consequences'!B57</f>
        <v>Outdoor amenities,  furniture, signage, equipment</v>
      </c>
      <c r="B58" s="129"/>
      <c r="C58" s="28">
        <f>PRODUCT(C$5)*('Step 2B Impacts-Consequences'!$E57)</f>
        <v>0</v>
      </c>
      <c r="D58" s="28">
        <f>PRODUCT($D$5)*('Step 2B Impacts-Consequences'!$G57)</f>
        <v>0</v>
      </c>
      <c r="E58" s="28">
        <f>PRODUCT(E$5)*('Step 2B Impacts-Consequences'!$I57)</f>
        <v>0</v>
      </c>
      <c r="F58" s="28">
        <f>PRODUCT($F$5)*('Step 2B Impacts-Consequences'!$K57)</f>
        <v>0</v>
      </c>
      <c r="G58" s="28">
        <f>PRODUCT($G$5)*('Step 2B Impacts-Consequences'!$M57)</f>
        <v>0</v>
      </c>
      <c r="H58" s="28">
        <f>PRODUCT($H$5)*('Step 2B Impacts-Consequences'!$O57)</f>
        <v>0</v>
      </c>
      <c r="I58" s="28">
        <f>PRODUCT($I$5)*('Step 2B Impacts-Consequences'!$Q57)</f>
        <v>0</v>
      </c>
      <c r="J58" s="28">
        <f>PRODUCT($J$5)*('Step 2B Impacts-Consequences'!$S57)</f>
        <v>0</v>
      </c>
      <c r="K58" s="28">
        <f>PRODUCT($K$5)*('Step 2B Impacts-Consequences'!$U57)</f>
        <v>0</v>
      </c>
      <c r="L58" s="28">
        <f>PRODUCT($L$5)*('Step 2B Impacts-Consequences'!$W57)</f>
        <v>0</v>
      </c>
      <c r="M58" s="28">
        <f>PRODUCT($M$5)*('Step 2B Impacts-Consequences'!$Y57)</f>
        <v>0</v>
      </c>
      <c r="N58" s="28">
        <f>PRODUCT($N$5)*('Step 2B Impacts-Consequences'!$AA57)</f>
        <v>0</v>
      </c>
      <c r="O58" s="28">
        <f>PRODUCT($O$5)*('Step 2B Impacts-Consequences'!$AC57)</f>
        <v>0</v>
      </c>
      <c r="P58" s="28">
        <f>PRODUCT($P$5)*('Step 2B Impacts-Consequences'!$AE57)</f>
        <v>0</v>
      </c>
      <c r="Q58" s="28">
        <f>PRODUCT($Q$5)*('Step 2B Impacts-Consequences'!$AG57)</f>
        <v>0</v>
      </c>
      <c r="R58" s="28">
        <f>PRODUCT($R$5)*('Step 2B Impacts-Consequences'!$AI57)</f>
        <v>0</v>
      </c>
      <c r="S58" s="28">
        <f>PRODUCT($S$5)*('Step 2B Impacts-Consequences'!$AK57)</f>
        <v>0</v>
      </c>
      <c r="T58" s="28">
        <f>PRODUCT($T$5)*('Step 2B Impacts-Consequences'!$AM57)</f>
        <v>0</v>
      </c>
    </row>
    <row r="59" spans="1:20" ht="15" thickBot="1">
      <c r="A59" s="120" t="str">
        <f>'Step 2B Impacts-Consequences'!B58</f>
        <v>Hardscape (plaza, pathways)</v>
      </c>
      <c r="B59" s="129"/>
      <c r="C59" s="28">
        <f>PRODUCT(C$5)*('Step 2B Impacts-Consequences'!$E58)</f>
        <v>0</v>
      </c>
      <c r="D59" s="28">
        <f>PRODUCT($D$5)*('Step 2B Impacts-Consequences'!$G58)</f>
        <v>0</v>
      </c>
      <c r="E59" s="28">
        <f>PRODUCT(E$5)*('Step 2B Impacts-Consequences'!$I58)</f>
        <v>0</v>
      </c>
      <c r="F59" s="28">
        <f>PRODUCT($F$5)*('Step 2B Impacts-Consequences'!$K58)</f>
        <v>0</v>
      </c>
      <c r="G59" s="28">
        <f>PRODUCT($G$5)*('Step 2B Impacts-Consequences'!$M58)</f>
        <v>0</v>
      </c>
      <c r="H59" s="28">
        <f>PRODUCT($H$5)*('Step 2B Impacts-Consequences'!$O58)</f>
        <v>0</v>
      </c>
      <c r="I59" s="28">
        <f>PRODUCT($I$5)*('Step 2B Impacts-Consequences'!$Q58)</f>
        <v>0</v>
      </c>
      <c r="J59" s="28">
        <f>PRODUCT($J$5)*('Step 2B Impacts-Consequences'!$S58)</f>
        <v>0</v>
      </c>
      <c r="K59" s="28">
        <f>PRODUCT($K$5)*('Step 2B Impacts-Consequences'!$U58)</f>
        <v>0</v>
      </c>
      <c r="L59" s="28">
        <f>PRODUCT($L$5)*('Step 2B Impacts-Consequences'!$W58)</f>
        <v>0</v>
      </c>
      <c r="M59" s="28">
        <f>PRODUCT($M$5)*('Step 2B Impacts-Consequences'!$Y58)</f>
        <v>0</v>
      </c>
      <c r="N59" s="28">
        <f>PRODUCT($N$5)*('Step 2B Impacts-Consequences'!$AA58)</f>
        <v>0</v>
      </c>
      <c r="O59" s="28">
        <f>PRODUCT($O$5)*('Step 2B Impacts-Consequences'!$AC58)</f>
        <v>0</v>
      </c>
      <c r="P59" s="28">
        <f>PRODUCT($P$5)*('Step 2B Impacts-Consequences'!$AE58)</f>
        <v>0</v>
      </c>
      <c r="Q59" s="28">
        <f>PRODUCT($Q$5)*('Step 2B Impacts-Consequences'!$AG58)</f>
        <v>0</v>
      </c>
      <c r="R59" s="28">
        <f>PRODUCT($R$5)*('Step 2B Impacts-Consequences'!$AI58)</f>
        <v>0</v>
      </c>
      <c r="S59" s="28">
        <f>PRODUCT($S$5)*('Step 2B Impacts-Consequences'!$AK58)</f>
        <v>0</v>
      </c>
      <c r="T59" s="28">
        <f>PRODUCT($T$5)*('Step 2B Impacts-Consequences'!$AM58)</f>
        <v>0</v>
      </c>
    </row>
    <row r="60" spans="1:20" ht="15" thickBot="1">
      <c r="A60" s="120" t="str">
        <f>'Step 2B Impacts-Consequences'!B59</f>
        <v>Vegetated installations (turf, trees, shrubs, beds, planters)</v>
      </c>
      <c r="B60" s="129"/>
      <c r="C60" s="28">
        <f>PRODUCT(C$5)*('Step 2B Impacts-Consequences'!$E59)</f>
        <v>0</v>
      </c>
      <c r="D60" s="28">
        <f>PRODUCT($D$5)*('Step 2B Impacts-Consequences'!$G59)</f>
        <v>0</v>
      </c>
      <c r="E60" s="28">
        <f>PRODUCT(E$5)*('Step 2B Impacts-Consequences'!$I59)</f>
        <v>0</v>
      </c>
      <c r="F60" s="28">
        <f>PRODUCT($F$5)*('Step 2B Impacts-Consequences'!$K59)</f>
        <v>0</v>
      </c>
      <c r="G60" s="28">
        <f>PRODUCT($G$5)*('Step 2B Impacts-Consequences'!$M59)</f>
        <v>0</v>
      </c>
      <c r="H60" s="28">
        <f>PRODUCT($H$5)*('Step 2B Impacts-Consequences'!$O59)</f>
        <v>0</v>
      </c>
      <c r="I60" s="28">
        <f>PRODUCT($I$5)*('Step 2B Impacts-Consequences'!$Q59)</f>
        <v>0</v>
      </c>
      <c r="J60" s="28">
        <f>PRODUCT($J$5)*('Step 2B Impacts-Consequences'!$S59)</f>
        <v>0</v>
      </c>
      <c r="K60" s="28">
        <f>PRODUCT($K$5)*('Step 2B Impacts-Consequences'!$U59)</f>
        <v>0</v>
      </c>
      <c r="L60" s="28">
        <f>PRODUCT($L$5)*('Step 2B Impacts-Consequences'!$W59)</f>
        <v>0</v>
      </c>
      <c r="M60" s="28">
        <f>PRODUCT($M$5)*('Step 2B Impacts-Consequences'!$Y59)</f>
        <v>0</v>
      </c>
      <c r="N60" s="28">
        <f>PRODUCT($N$5)*('Step 2B Impacts-Consequences'!$AA59)</f>
        <v>0</v>
      </c>
      <c r="O60" s="28">
        <f>PRODUCT($O$5)*('Step 2B Impacts-Consequences'!$AC59)</f>
        <v>0</v>
      </c>
      <c r="P60" s="28">
        <f>PRODUCT($P$5)*('Step 2B Impacts-Consequences'!$AE59)</f>
        <v>0</v>
      </c>
      <c r="Q60" s="28">
        <f>PRODUCT($Q$5)*('Step 2B Impacts-Consequences'!$AG59)</f>
        <v>0</v>
      </c>
      <c r="R60" s="28">
        <f>PRODUCT($R$5)*('Step 2B Impacts-Consequences'!$AI59)</f>
        <v>0</v>
      </c>
      <c r="S60" s="28">
        <f>PRODUCT($S$5)*('Step 2B Impacts-Consequences'!$AK59)</f>
        <v>0</v>
      </c>
      <c r="T60" s="28">
        <f>PRODUCT($T$5)*('Step 2B Impacts-Consequences'!$AM59)</f>
        <v>0</v>
      </c>
    </row>
    <row r="61" spans="1:20" ht="15" thickBot="1">
      <c r="A61" s="120">
        <f>'Step 2B Impacts-Consequences'!B60</f>
        <v>0</v>
      </c>
      <c r="B61" s="129"/>
      <c r="C61" s="28">
        <f>PRODUCT(C$5)*('Step 2B Impacts-Consequences'!$E60)</f>
        <v>0</v>
      </c>
      <c r="D61" s="28">
        <f>PRODUCT($D$5)*('Step 2B Impacts-Consequences'!$G60)</f>
        <v>0</v>
      </c>
      <c r="E61" s="28">
        <f>PRODUCT(E$5)*('Step 2B Impacts-Consequences'!$I60)</f>
        <v>0</v>
      </c>
      <c r="F61" s="28">
        <f>PRODUCT($F$5)*('Step 2B Impacts-Consequences'!$K60)</f>
        <v>0</v>
      </c>
      <c r="G61" s="28">
        <f>PRODUCT($G$5)*('Step 2B Impacts-Consequences'!$M60)</f>
        <v>0</v>
      </c>
      <c r="H61" s="28">
        <f>PRODUCT($H$5)*('Step 2B Impacts-Consequences'!$O60)</f>
        <v>0</v>
      </c>
      <c r="I61" s="28">
        <f>PRODUCT($I$5)*('Step 2B Impacts-Consequences'!$Q60)</f>
        <v>0</v>
      </c>
      <c r="J61" s="28">
        <f>PRODUCT($J$5)*('Step 2B Impacts-Consequences'!$S60)</f>
        <v>0</v>
      </c>
      <c r="K61" s="28">
        <f>PRODUCT($K$5)*('Step 2B Impacts-Consequences'!$U60)</f>
        <v>0</v>
      </c>
      <c r="L61" s="28">
        <f>PRODUCT($L$5)*('Step 2B Impacts-Consequences'!$W60)</f>
        <v>0</v>
      </c>
      <c r="M61" s="28">
        <f>PRODUCT($M$5)*('Step 2B Impacts-Consequences'!$Y60)</f>
        <v>0</v>
      </c>
      <c r="N61" s="28">
        <f>PRODUCT($N$5)*('Step 2B Impacts-Consequences'!$AA60)</f>
        <v>0</v>
      </c>
      <c r="O61" s="28">
        <f>PRODUCT($O$5)*('Step 2B Impacts-Consequences'!$AC60)</f>
        <v>0</v>
      </c>
      <c r="P61" s="28">
        <f>PRODUCT($P$5)*('Step 2B Impacts-Consequences'!$AE60)</f>
        <v>0</v>
      </c>
      <c r="Q61" s="28">
        <f>PRODUCT($Q$5)*('Step 2B Impacts-Consequences'!$AG60)</f>
        <v>0</v>
      </c>
      <c r="R61" s="28">
        <f>PRODUCT($R$5)*('Step 2B Impacts-Consequences'!$AI60)</f>
        <v>0</v>
      </c>
      <c r="S61" s="28">
        <f>PRODUCT($S$5)*('Step 2B Impacts-Consequences'!$AK60)</f>
        <v>0</v>
      </c>
      <c r="T61" s="28">
        <f>PRODUCT($T$5)*('Step 2B Impacts-Consequences'!$AM60)</f>
        <v>0</v>
      </c>
    </row>
    <row r="62" spans="1:20" ht="15" thickBot="1">
      <c r="A62" s="120">
        <f>'Step 2B Impacts-Consequences'!B61</f>
        <v>0</v>
      </c>
      <c r="B62" s="129"/>
      <c r="C62" s="28">
        <f>PRODUCT(C$5)*('Step 2B Impacts-Consequences'!$E61)</f>
        <v>0</v>
      </c>
      <c r="D62" s="28">
        <f>PRODUCT($D$5)*('Step 2B Impacts-Consequences'!$G61)</f>
        <v>0</v>
      </c>
      <c r="E62" s="28">
        <f>PRODUCT(E$5)*('Step 2B Impacts-Consequences'!$I61)</f>
        <v>0</v>
      </c>
      <c r="F62" s="28">
        <f>PRODUCT($F$5)*('Step 2B Impacts-Consequences'!$K61)</f>
        <v>0</v>
      </c>
      <c r="G62" s="28">
        <f>PRODUCT($G$5)*('Step 2B Impacts-Consequences'!$M61)</f>
        <v>0</v>
      </c>
      <c r="H62" s="28">
        <f>PRODUCT($H$5)*('Step 2B Impacts-Consequences'!$O61)</f>
        <v>0</v>
      </c>
      <c r="I62" s="28">
        <f>PRODUCT($I$5)*('Step 2B Impacts-Consequences'!$Q61)</f>
        <v>0</v>
      </c>
      <c r="J62" s="28">
        <f>PRODUCT($J$5)*('Step 2B Impacts-Consequences'!$S61)</f>
        <v>0</v>
      </c>
      <c r="K62" s="28">
        <f>PRODUCT($K$5)*('Step 2B Impacts-Consequences'!$U61)</f>
        <v>0</v>
      </c>
      <c r="L62" s="28">
        <f>PRODUCT($L$5)*('Step 2B Impacts-Consequences'!$W61)</f>
        <v>0</v>
      </c>
      <c r="M62" s="28">
        <f>PRODUCT($M$5)*('Step 2B Impacts-Consequences'!$Y61)</f>
        <v>0</v>
      </c>
      <c r="N62" s="28">
        <f>PRODUCT($N$5)*('Step 2B Impacts-Consequences'!$AA61)</f>
        <v>0</v>
      </c>
      <c r="O62" s="28">
        <f>PRODUCT($O$5)*('Step 2B Impacts-Consequences'!$AC61)</f>
        <v>0</v>
      </c>
      <c r="P62" s="28">
        <f>PRODUCT($P$5)*('Step 2B Impacts-Consequences'!$AE61)</f>
        <v>0</v>
      </c>
      <c r="Q62" s="28">
        <f>PRODUCT($Q$5)*('Step 2B Impacts-Consequences'!$AG61)</f>
        <v>0</v>
      </c>
      <c r="R62" s="28">
        <f>PRODUCT($R$5)*('Step 2B Impacts-Consequences'!$AI61)</f>
        <v>0</v>
      </c>
      <c r="S62" s="28">
        <f>PRODUCT($S$5)*('Step 2B Impacts-Consequences'!$AK61)</f>
        <v>0</v>
      </c>
      <c r="T62" s="28">
        <f>PRODUCT($T$5)*('Step 2B Impacts-Consequences'!$AM61)</f>
        <v>0</v>
      </c>
    </row>
    <row r="63" spans="1:20" ht="15" thickBot="1">
      <c r="A63" s="120">
        <f>'Step 2B Impacts-Consequences'!B62</f>
        <v>0</v>
      </c>
      <c r="B63" s="129"/>
      <c r="C63" s="28">
        <f>PRODUCT(C$5)*('Step 2B Impacts-Consequences'!$E62)</f>
        <v>0</v>
      </c>
      <c r="D63" s="28">
        <f>PRODUCT($D$5)*('Step 2B Impacts-Consequences'!$G62)</f>
        <v>0</v>
      </c>
      <c r="E63" s="28">
        <f>PRODUCT(E$5)*('Step 2B Impacts-Consequences'!$I62)</f>
        <v>0</v>
      </c>
      <c r="F63" s="28">
        <f>PRODUCT($F$5)*('Step 2B Impacts-Consequences'!$K62)</f>
        <v>0</v>
      </c>
      <c r="G63" s="28">
        <f>PRODUCT($G$5)*('Step 2B Impacts-Consequences'!$M62)</f>
        <v>0</v>
      </c>
      <c r="H63" s="28">
        <f>PRODUCT($H$5)*('Step 2B Impacts-Consequences'!$O62)</f>
        <v>0</v>
      </c>
      <c r="I63" s="28">
        <f>PRODUCT($I$5)*('Step 2B Impacts-Consequences'!$Q62)</f>
        <v>0</v>
      </c>
      <c r="J63" s="28">
        <f>PRODUCT($J$5)*('Step 2B Impacts-Consequences'!$S62)</f>
        <v>0</v>
      </c>
      <c r="K63" s="28">
        <f>PRODUCT($K$5)*('Step 2B Impacts-Consequences'!$U62)</f>
        <v>0</v>
      </c>
      <c r="L63" s="28">
        <f>PRODUCT($L$5)*('Step 2B Impacts-Consequences'!$W62)</f>
        <v>0</v>
      </c>
      <c r="M63" s="28">
        <f>PRODUCT($M$5)*('Step 2B Impacts-Consequences'!$Y62)</f>
        <v>0</v>
      </c>
      <c r="N63" s="28">
        <f>PRODUCT($N$5)*('Step 2B Impacts-Consequences'!$AA62)</f>
        <v>0</v>
      </c>
      <c r="O63" s="28">
        <f>PRODUCT($O$5)*('Step 2B Impacts-Consequences'!$AC62)</f>
        <v>0</v>
      </c>
      <c r="P63" s="28">
        <f>PRODUCT($P$5)*('Step 2B Impacts-Consequences'!$AE62)</f>
        <v>0</v>
      </c>
      <c r="Q63" s="28">
        <f>PRODUCT($Q$5)*('Step 2B Impacts-Consequences'!$AG62)</f>
        <v>0</v>
      </c>
      <c r="R63" s="28">
        <f>PRODUCT($R$5)*('Step 2B Impacts-Consequences'!$AI62)</f>
        <v>0</v>
      </c>
      <c r="S63" s="28">
        <f>PRODUCT($S$5)*('Step 2B Impacts-Consequences'!$AK62)</f>
        <v>0</v>
      </c>
      <c r="T63" s="28">
        <f>PRODUCT($T$5)*('Step 2B Impacts-Consequences'!$AM62)</f>
        <v>0</v>
      </c>
    </row>
    <row r="64" spans="1:20" ht="15" thickBot="1">
      <c r="A64" s="120">
        <f>'Step 2B Impacts-Consequences'!B63</f>
        <v>0</v>
      </c>
      <c r="B64" s="129"/>
      <c r="C64" s="28">
        <f>PRODUCT(C$5)*('Step 2B Impacts-Consequences'!$E63)</f>
        <v>0</v>
      </c>
      <c r="D64" s="28">
        <f>PRODUCT($D$5)*('Step 2B Impacts-Consequences'!$G63)</f>
        <v>0</v>
      </c>
      <c r="E64" s="28">
        <f>PRODUCT(E$5)*('Step 2B Impacts-Consequences'!$I63)</f>
        <v>0</v>
      </c>
      <c r="F64" s="28">
        <f>PRODUCT($F$5)*('Step 2B Impacts-Consequences'!$K63)</f>
        <v>0</v>
      </c>
      <c r="G64" s="28">
        <f>PRODUCT($G$5)*('Step 2B Impacts-Consequences'!$M63)</f>
        <v>0</v>
      </c>
      <c r="H64" s="28">
        <f>PRODUCT($H$5)*('Step 2B Impacts-Consequences'!$O63)</f>
        <v>0</v>
      </c>
      <c r="I64" s="28">
        <f>PRODUCT($I$5)*('Step 2B Impacts-Consequences'!$Q63)</f>
        <v>0</v>
      </c>
      <c r="J64" s="28">
        <f>PRODUCT($J$5)*('Step 2B Impacts-Consequences'!$S63)</f>
        <v>0</v>
      </c>
      <c r="K64" s="28">
        <f>PRODUCT($K$5)*('Step 2B Impacts-Consequences'!$U63)</f>
        <v>0</v>
      </c>
      <c r="L64" s="28">
        <f>PRODUCT($L$5)*('Step 2B Impacts-Consequences'!$W63)</f>
        <v>0</v>
      </c>
      <c r="M64" s="28">
        <f>PRODUCT($M$5)*('Step 2B Impacts-Consequences'!$Y63)</f>
        <v>0</v>
      </c>
      <c r="N64" s="28">
        <f>PRODUCT($N$5)*('Step 2B Impacts-Consequences'!$AA63)</f>
        <v>0</v>
      </c>
      <c r="O64" s="28">
        <f>PRODUCT($O$5)*('Step 2B Impacts-Consequences'!$AC63)</f>
        <v>0</v>
      </c>
      <c r="P64" s="28">
        <f>PRODUCT($P$5)*('Step 2B Impacts-Consequences'!$AE63)</f>
        <v>0</v>
      </c>
      <c r="Q64" s="28">
        <f>PRODUCT($Q$5)*('Step 2B Impacts-Consequences'!$AG63)</f>
        <v>0</v>
      </c>
      <c r="R64" s="28">
        <f>PRODUCT($R$5)*('Step 2B Impacts-Consequences'!$AI63)</f>
        <v>0</v>
      </c>
      <c r="S64" s="28">
        <f>PRODUCT($S$5)*('Step 2B Impacts-Consequences'!$AK63)</f>
        <v>0</v>
      </c>
      <c r="T64" s="28">
        <f>PRODUCT($T$5)*('Step 2B Impacts-Consequences'!$AM63)</f>
        <v>0</v>
      </c>
    </row>
    <row r="65" spans="1:20" ht="15" thickBot="1">
      <c r="A65" s="120">
        <f>'Step 2B Impacts-Consequences'!B64</f>
        <v>0</v>
      </c>
      <c r="B65" s="129"/>
      <c r="C65" s="28">
        <f>PRODUCT(C$5)*('Step 2B Impacts-Consequences'!$E64)</f>
        <v>0</v>
      </c>
      <c r="D65" s="28">
        <f>PRODUCT($D$5)*('Step 2B Impacts-Consequences'!$G64)</f>
        <v>0</v>
      </c>
      <c r="E65" s="28">
        <f>PRODUCT(E$5)*('Step 2B Impacts-Consequences'!$I64)</f>
        <v>0</v>
      </c>
      <c r="F65" s="28">
        <f>PRODUCT($F$5)*('Step 2B Impacts-Consequences'!$K64)</f>
        <v>0</v>
      </c>
      <c r="G65" s="28">
        <f>PRODUCT($G$5)*('Step 2B Impacts-Consequences'!$M64)</f>
        <v>0</v>
      </c>
      <c r="H65" s="28">
        <f>PRODUCT($H$5)*('Step 2B Impacts-Consequences'!$O64)</f>
        <v>0</v>
      </c>
      <c r="I65" s="28">
        <f>PRODUCT($I$5)*('Step 2B Impacts-Consequences'!$Q64)</f>
        <v>0</v>
      </c>
      <c r="J65" s="28">
        <f>PRODUCT($J$5)*('Step 2B Impacts-Consequences'!$S64)</f>
        <v>0</v>
      </c>
      <c r="K65" s="28">
        <f>PRODUCT($K$5)*('Step 2B Impacts-Consequences'!$U64)</f>
        <v>0</v>
      </c>
      <c r="L65" s="28">
        <f>PRODUCT($L$5)*('Step 2B Impacts-Consequences'!$W64)</f>
        <v>0</v>
      </c>
      <c r="M65" s="28">
        <f>PRODUCT($M$5)*('Step 2B Impacts-Consequences'!$Y64)</f>
        <v>0</v>
      </c>
      <c r="N65" s="28">
        <f>PRODUCT($N$5)*('Step 2B Impacts-Consequences'!$AA64)</f>
        <v>0</v>
      </c>
      <c r="O65" s="28">
        <f>PRODUCT($O$5)*('Step 2B Impacts-Consequences'!$AC64)</f>
        <v>0</v>
      </c>
      <c r="P65" s="28">
        <f>PRODUCT($P$5)*('Step 2B Impacts-Consequences'!$AE64)</f>
        <v>0</v>
      </c>
      <c r="Q65" s="28">
        <f>PRODUCT($Q$5)*('Step 2B Impacts-Consequences'!$AG64)</f>
        <v>0</v>
      </c>
      <c r="R65" s="28">
        <f>PRODUCT($R$5)*('Step 2B Impacts-Consequences'!$AI64)</f>
        <v>0</v>
      </c>
      <c r="S65" s="28">
        <f>PRODUCT($S$5)*('Step 2B Impacts-Consequences'!$AK64)</f>
        <v>0</v>
      </c>
      <c r="T65" s="28">
        <f>PRODUCT($T$5)*('Step 2B Impacts-Consequences'!$AM64)</f>
        <v>0</v>
      </c>
    </row>
    <row r="66" spans="1:20" ht="15" thickBot="1">
      <c r="A66" s="89" t="str">
        <f>'Step 2B Impacts-Consequences'!B65</f>
        <v>Mechanical &amp; Plumbing Systems</v>
      </c>
      <c r="B66" s="89"/>
      <c r="C66" s="89"/>
      <c r="D66" s="89"/>
      <c r="E66" s="89"/>
      <c r="F66" s="89"/>
      <c r="G66" s="89"/>
      <c r="H66" s="89"/>
      <c r="I66" s="89"/>
      <c r="J66" s="89"/>
      <c r="K66" s="89"/>
      <c r="L66" s="89"/>
      <c r="M66" s="89"/>
      <c r="N66" s="89"/>
      <c r="O66" s="89"/>
      <c r="P66" s="89"/>
      <c r="Q66" s="89"/>
      <c r="R66" s="89"/>
      <c r="S66" s="89"/>
      <c r="T66" s="131"/>
    </row>
    <row r="67" spans="1:20" ht="15" thickBot="1">
      <c r="A67" s="120" t="str">
        <f>'Step 2B Impacts-Consequences'!B66</f>
        <v>Below-grade systems, sumps, pumps</v>
      </c>
      <c r="B67" s="129"/>
      <c r="C67" s="28">
        <f>PRODUCT(C$5)*('Step 2B Impacts-Consequences'!$E66)</f>
        <v>0</v>
      </c>
      <c r="D67" s="28">
        <f>PRODUCT($D$5)*('Step 2B Impacts-Consequences'!$G66)</f>
        <v>0</v>
      </c>
      <c r="E67" s="28">
        <f>PRODUCT(E$5)*('Step 2B Impacts-Consequences'!$I66)</f>
        <v>0</v>
      </c>
      <c r="F67" s="28">
        <f>PRODUCT($F$5)*('Step 2B Impacts-Consequences'!$K66)</f>
        <v>0</v>
      </c>
      <c r="G67" s="28">
        <f>PRODUCT($G$5)*('Step 2B Impacts-Consequences'!$M66)</f>
        <v>0</v>
      </c>
      <c r="H67" s="28">
        <f>PRODUCT($H$5)*('Step 2B Impacts-Consequences'!$O66)</f>
        <v>0</v>
      </c>
      <c r="I67" s="28">
        <f>PRODUCT($I$5)*('Step 2B Impacts-Consequences'!$Q66)</f>
        <v>0</v>
      </c>
      <c r="J67" s="28">
        <f>PRODUCT($J$5)*('Step 2B Impacts-Consequences'!$S66)</f>
        <v>0</v>
      </c>
      <c r="K67" s="28">
        <f>PRODUCT($K$5)*('Step 2B Impacts-Consequences'!$U66)</f>
        <v>0</v>
      </c>
      <c r="L67" s="28">
        <f>PRODUCT($L$5)*('Step 2B Impacts-Consequences'!$W66)</f>
        <v>0</v>
      </c>
      <c r="M67" s="28">
        <f>PRODUCT($M$5)*('Step 2B Impacts-Consequences'!$Y66)</f>
        <v>0</v>
      </c>
      <c r="N67" s="28">
        <f>PRODUCT($N$5)*('Step 2B Impacts-Consequences'!$AA66)</f>
        <v>0</v>
      </c>
      <c r="O67" s="28">
        <f>PRODUCT($O$5)*('Step 2B Impacts-Consequences'!$AC66)</f>
        <v>0</v>
      </c>
      <c r="P67" s="28">
        <f>PRODUCT($P$5)*('Step 2B Impacts-Consequences'!$AE66)</f>
        <v>0</v>
      </c>
      <c r="Q67" s="28">
        <f>PRODUCT($Q$5)*('Step 2B Impacts-Consequences'!$AG66)</f>
        <v>0</v>
      </c>
      <c r="R67" s="28">
        <f>PRODUCT($R$5)*('Step 2B Impacts-Consequences'!$AI66)</f>
        <v>0</v>
      </c>
      <c r="S67" s="28">
        <f>PRODUCT($S$5)*('Step 2B Impacts-Consequences'!$AK66)</f>
        <v>0</v>
      </c>
      <c r="T67" s="28">
        <f>PRODUCT($T$5)*('Step 2B Impacts-Consequences'!$AM66)</f>
        <v>0</v>
      </c>
    </row>
    <row r="68" spans="1:20" ht="15" thickBot="1">
      <c r="A68" s="120" t="str">
        <f>'Step 2B Impacts-Consequences'!B67</f>
        <v>Plumbing Systems</v>
      </c>
      <c r="B68" s="129"/>
      <c r="C68" s="28">
        <f>PRODUCT(C$5)*('Step 2B Impacts-Consequences'!$E67)</f>
        <v>0</v>
      </c>
      <c r="D68" s="28">
        <f>PRODUCT($D$5)*('Step 2B Impacts-Consequences'!$G67)</f>
        <v>0</v>
      </c>
      <c r="E68" s="28">
        <f>PRODUCT(E$5)*('Step 2B Impacts-Consequences'!$I67)</f>
        <v>0</v>
      </c>
      <c r="F68" s="28">
        <f>PRODUCT($F$5)*('Step 2B Impacts-Consequences'!$K67)</f>
        <v>0</v>
      </c>
      <c r="G68" s="28">
        <f>PRODUCT($G$5)*('Step 2B Impacts-Consequences'!$M67)</f>
        <v>0</v>
      </c>
      <c r="H68" s="28">
        <f>PRODUCT($H$5)*('Step 2B Impacts-Consequences'!$O67)</f>
        <v>0</v>
      </c>
      <c r="I68" s="28">
        <f>PRODUCT($I$5)*('Step 2B Impacts-Consequences'!$Q67)</f>
        <v>0</v>
      </c>
      <c r="J68" s="28">
        <f>PRODUCT($J$5)*('Step 2B Impacts-Consequences'!$S67)</f>
        <v>0</v>
      </c>
      <c r="K68" s="28">
        <f>PRODUCT($K$5)*('Step 2B Impacts-Consequences'!$U67)</f>
        <v>0</v>
      </c>
      <c r="L68" s="28">
        <f>PRODUCT($L$5)*('Step 2B Impacts-Consequences'!$W67)</f>
        <v>0</v>
      </c>
      <c r="M68" s="28">
        <f>PRODUCT($M$5)*('Step 2B Impacts-Consequences'!$Y67)</f>
        <v>0</v>
      </c>
      <c r="N68" s="28">
        <f>PRODUCT($N$5)*('Step 2B Impacts-Consequences'!$AA67)</f>
        <v>0</v>
      </c>
      <c r="O68" s="28">
        <f>PRODUCT($O$5)*('Step 2B Impacts-Consequences'!$AC67)</f>
        <v>0</v>
      </c>
      <c r="P68" s="28">
        <f>PRODUCT($P$5)*('Step 2B Impacts-Consequences'!$AE67)</f>
        <v>0</v>
      </c>
      <c r="Q68" s="28">
        <f>PRODUCT($Q$5)*('Step 2B Impacts-Consequences'!$AG67)</f>
        <v>0</v>
      </c>
      <c r="R68" s="28">
        <f>PRODUCT($R$5)*('Step 2B Impacts-Consequences'!$AI67)</f>
        <v>0</v>
      </c>
      <c r="S68" s="28">
        <f>PRODUCT($S$5)*('Step 2B Impacts-Consequences'!$AK67)</f>
        <v>0</v>
      </c>
      <c r="T68" s="28">
        <f>PRODUCT($T$5)*('Step 2B Impacts-Consequences'!$AM67)</f>
        <v>0</v>
      </c>
    </row>
    <row r="69" spans="1:20" ht="15" thickBot="1">
      <c r="A69" s="120" t="str">
        <f>'Step 2B Impacts-Consequences'!B68</f>
        <v>Heating Systems</v>
      </c>
      <c r="B69" s="129"/>
      <c r="C69" s="28">
        <f>PRODUCT(C$5)*('Step 2B Impacts-Consequences'!$E68)</f>
        <v>0</v>
      </c>
      <c r="D69" s="28">
        <f>PRODUCT($D$5)*('Step 2B Impacts-Consequences'!$G68)</f>
        <v>0</v>
      </c>
      <c r="E69" s="28">
        <f>PRODUCT(E$5)*('Step 2B Impacts-Consequences'!$I68)</f>
        <v>0</v>
      </c>
      <c r="F69" s="28">
        <f>PRODUCT($F$5)*('Step 2B Impacts-Consequences'!$K68)</f>
        <v>0</v>
      </c>
      <c r="G69" s="28">
        <f>PRODUCT($G$5)*('Step 2B Impacts-Consequences'!$M68)</f>
        <v>0</v>
      </c>
      <c r="H69" s="28">
        <f>PRODUCT($H$5)*('Step 2B Impacts-Consequences'!$O68)</f>
        <v>0</v>
      </c>
      <c r="I69" s="28">
        <f>PRODUCT($I$5)*('Step 2B Impacts-Consequences'!$Q68)</f>
        <v>0</v>
      </c>
      <c r="J69" s="28">
        <f>PRODUCT($J$5)*('Step 2B Impacts-Consequences'!$S68)</f>
        <v>0</v>
      </c>
      <c r="K69" s="28">
        <f>PRODUCT($K$5)*('Step 2B Impacts-Consequences'!$U68)</f>
        <v>0</v>
      </c>
      <c r="L69" s="28">
        <f>PRODUCT($L$5)*('Step 2B Impacts-Consequences'!$W68)</f>
        <v>0</v>
      </c>
      <c r="M69" s="28">
        <f>PRODUCT($M$5)*('Step 2B Impacts-Consequences'!$Y68)</f>
        <v>0</v>
      </c>
      <c r="N69" s="28">
        <f>PRODUCT($N$5)*('Step 2B Impacts-Consequences'!$AA68)</f>
        <v>0</v>
      </c>
      <c r="O69" s="28">
        <f>PRODUCT($O$5)*('Step 2B Impacts-Consequences'!$AC68)</f>
        <v>0</v>
      </c>
      <c r="P69" s="28">
        <f>PRODUCT($P$5)*('Step 2B Impacts-Consequences'!$AE68)</f>
        <v>0</v>
      </c>
      <c r="Q69" s="28">
        <f>PRODUCT($Q$5)*('Step 2B Impacts-Consequences'!$AG68)</f>
        <v>0</v>
      </c>
      <c r="R69" s="28">
        <f>PRODUCT($R$5)*('Step 2B Impacts-Consequences'!$AI68)</f>
        <v>0</v>
      </c>
      <c r="S69" s="28">
        <f>PRODUCT($S$5)*('Step 2B Impacts-Consequences'!$AK68)</f>
        <v>0</v>
      </c>
      <c r="T69" s="28">
        <f>PRODUCT($T$5)*('Step 2B Impacts-Consequences'!$AM68)</f>
        <v>0</v>
      </c>
    </row>
    <row r="70" spans="1:20" ht="15" thickBot="1">
      <c r="A70" s="120" t="str">
        <f>'Step 2B Impacts-Consequences'!B69</f>
        <v>Cooling Systems</v>
      </c>
      <c r="B70" s="129"/>
      <c r="C70" s="28">
        <f>PRODUCT(C$5)*('Step 2B Impacts-Consequences'!$E69)</f>
        <v>0</v>
      </c>
      <c r="D70" s="28">
        <f>PRODUCT($D$5)*('Step 2B Impacts-Consequences'!$G69)</f>
        <v>0</v>
      </c>
      <c r="E70" s="28">
        <f>PRODUCT(E$5)*('Step 2B Impacts-Consequences'!$I69)</f>
        <v>0</v>
      </c>
      <c r="F70" s="28">
        <f>PRODUCT($F$5)*('Step 2B Impacts-Consequences'!$K69)</f>
        <v>0</v>
      </c>
      <c r="G70" s="28">
        <f>PRODUCT($G$5)*('Step 2B Impacts-Consequences'!$M69)</f>
        <v>0</v>
      </c>
      <c r="H70" s="28">
        <f>PRODUCT($H$5)*('Step 2B Impacts-Consequences'!$O69)</f>
        <v>0</v>
      </c>
      <c r="I70" s="28">
        <f>PRODUCT($I$5)*('Step 2B Impacts-Consequences'!$Q69)</f>
        <v>0</v>
      </c>
      <c r="J70" s="28">
        <f>PRODUCT($J$5)*('Step 2B Impacts-Consequences'!$S69)</f>
        <v>0</v>
      </c>
      <c r="K70" s="28">
        <f>PRODUCT($K$5)*('Step 2B Impacts-Consequences'!$U69)</f>
        <v>0</v>
      </c>
      <c r="L70" s="28">
        <f>PRODUCT($L$5)*('Step 2B Impacts-Consequences'!$W69)</f>
        <v>0</v>
      </c>
      <c r="M70" s="28">
        <f>PRODUCT($M$5)*('Step 2B Impacts-Consequences'!$Y69)</f>
        <v>0</v>
      </c>
      <c r="N70" s="28">
        <f>PRODUCT($N$5)*('Step 2B Impacts-Consequences'!$AA69)</f>
        <v>0</v>
      </c>
      <c r="O70" s="28">
        <f>PRODUCT($O$5)*('Step 2B Impacts-Consequences'!$AC69)</f>
        <v>0</v>
      </c>
      <c r="P70" s="28">
        <f>PRODUCT($P$5)*('Step 2B Impacts-Consequences'!$AE69)</f>
        <v>0</v>
      </c>
      <c r="Q70" s="28">
        <f>PRODUCT($Q$5)*('Step 2B Impacts-Consequences'!$AG69)</f>
        <v>0</v>
      </c>
      <c r="R70" s="28">
        <f>PRODUCT($R$5)*('Step 2B Impacts-Consequences'!$AI69)</f>
        <v>0</v>
      </c>
      <c r="S70" s="28">
        <f>PRODUCT($S$5)*('Step 2B Impacts-Consequences'!$AK69)</f>
        <v>0</v>
      </c>
      <c r="T70" s="28">
        <f>PRODUCT($T$5)*('Step 2B Impacts-Consequences'!$AM69)</f>
        <v>0</v>
      </c>
    </row>
    <row r="71" spans="1:20" ht="15" thickBot="1">
      <c r="A71" s="120" t="str">
        <f>'Step 2B Impacts-Consequences'!B70</f>
        <v>DHW Systems</v>
      </c>
      <c r="B71" s="129"/>
      <c r="C71" s="28">
        <f>PRODUCT(C$5)*('Step 2B Impacts-Consequences'!$E70)</f>
        <v>0</v>
      </c>
      <c r="D71" s="28">
        <f>PRODUCT($D$5)*('Step 2B Impacts-Consequences'!$G70)</f>
        <v>0</v>
      </c>
      <c r="E71" s="28">
        <f>PRODUCT(E$5)*('Step 2B Impacts-Consequences'!$I70)</f>
        <v>0</v>
      </c>
      <c r="F71" s="28">
        <f>PRODUCT($F$5)*('Step 2B Impacts-Consequences'!$K70)</f>
        <v>0</v>
      </c>
      <c r="G71" s="28">
        <f>PRODUCT($G$5)*('Step 2B Impacts-Consequences'!$M70)</f>
        <v>0</v>
      </c>
      <c r="H71" s="28">
        <f>PRODUCT($H$5)*('Step 2B Impacts-Consequences'!$O70)</f>
        <v>0</v>
      </c>
      <c r="I71" s="28">
        <f>PRODUCT($I$5)*('Step 2B Impacts-Consequences'!$Q70)</f>
        <v>0</v>
      </c>
      <c r="J71" s="28">
        <f>PRODUCT($J$5)*('Step 2B Impacts-Consequences'!$S70)</f>
        <v>0</v>
      </c>
      <c r="K71" s="28">
        <f>PRODUCT($K$5)*('Step 2B Impacts-Consequences'!$U70)</f>
        <v>0</v>
      </c>
      <c r="L71" s="28">
        <f>PRODUCT($L$5)*('Step 2B Impacts-Consequences'!$W70)</f>
        <v>0</v>
      </c>
      <c r="M71" s="28">
        <f>PRODUCT($M$5)*('Step 2B Impacts-Consequences'!$Y70)</f>
        <v>0</v>
      </c>
      <c r="N71" s="28">
        <f>PRODUCT($N$5)*('Step 2B Impacts-Consequences'!$AA70)</f>
        <v>0</v>
      </c>
      <c r="O71" s="28">
        <f>PRODUCT($O$5)*('Step 2B Impacts-Consequences'!$AC70)</f>
        <v>0</v>
      </c>
      <c r="P71" s="28">
        <f>PRODUCT($P$5)*('Step 2B Impacts-Consequences'!$AE70)</f>
        <v>0</v>
      </c>
      <c r="Q71" s="28">
        <f>PRODUCT($Q$5)*('Step 2B Impacts-Consequences'!$AG70)</f>
        <v>0</v>
      </c>
      <c r="R71" s="28">
        <f>PRODUCT($R$5)*('Step 2B Impacts-Consequences'!$AI70)</f>
        <v>0</v>
      </c>
      <c r="S71" s="28">
        <f>PRODUCT($S$5)*('Step 2B Impacts-Consequences'!$AK70)</f>
        <v>0</v>
      </c>
      <c r="T71" s="28">
        <f>PRODUCT($T$5)*('Step 2B Impacts-Consequences'!$AM70)</f>
        <v>0</v>
      </c>
    </row>
    <row r="72" spans="1:20" ht="15" thickBot="1">
      <c r="A72" s="120" t="str">
        <f>'Step 2B Impacts-Consequences'!B71</f>
        <v>Ventilation Systems</v>
      </c>
      <c r="B72" s="129"/>
      <c r="C72" s="28">
        <f>PRODUCT(C$5)*('Step 2B Impacts-Consequences'!$E71)</f>
        <v>0</v>
      </c>
      <c r="D72" s="28">
        <f>PRODUCT($D$5)*('Step 2B Impacts-Consequences'!$G71)</f>
        <v>0</v>
      </c>
      <c r="E72" s="28">
        <f>PRODUCT(E$5)*('Step 2B Impacts-Consequences'!$I71)</f>
        <v>0</v>
      </c>
      <c r="F72" s="28">
        <f>PRODUCT($F$5)*('Step 2B Impacts-Consequences'!$K71)</f>
        <v>0</v>
      </c>
      <c r="G72" s="28">
        <f>PRODUCT($G$5)*('Step 2B Impacts-Consequences'!$M71)</f>
        <v>0</v>
      </c>
      <c r="H72" s="28">
        <f>PRODUCT($H$5)*('Step 2B Impacts-Consequences'!$O71)</f>
        <v>0</v>
      </c>
      <c r="I72" s="28">
        <f>PRODUCT($I$5)*('Step 2B Impacts-Consequences'!$Q71)</f>
        <v>0</v>
      </c>
      <c r="J72" s="28">
        <f>PRODUCT($J$5)*('Step 2B Impacts-Consequences'!$S71)</f>
        <v>0</v>
      </c>
      <c r="K72" s="28">
        <f>PRODUCT($K$5)*('Step 2B Impacts-Consequences'!$U71)</f>
        <v>0</v>
      </c>
      <c r="L72" s="28">
        <f>PRODUCT($L$5)*('Step 2B Impacts-Consequences'!$W71)</f>
        <v>0</v>
      </c>
      <c r="M72" s="28">
        <f>PRODUCT($M$5)*('Step 2B Impacts-Consequences'!$Y71)</f>
        <v>0</v>
      </c>
      <c r="N72" s="28">
        <f>PRODUCT($N$5)*('Step 2B Impacts-Consequences'!$AA71)</f>
        <v>0</v>
      </c>
      <c r="O72" s="28">
        <f>PRODUCT($O$5)*('Step 2B Impacts-Consequences'!$AC71)</f>
        <v>0</v>
      </c>
      <c r="P72" s="28">
        <f>PRODUCT($P$5)*('Step 2B Impacts-Consequences'!$AE71)</f>
        <v>0</v>
      </c>
      <c r="Q72" s="28">
        <f>PRODUCT($Q$5)*('Step 2B Impacts-Consequences'!$AG71)</f>
        <v>0</v>
      </c>
      <c r="R72" s="28">
        <f>PRODUCT($R$5)*('Step 2B Impacts-Consequences'!$AI71)</f>
        <v>0</v>
      </c>
      <c r="S72" s="28">
        <f>PRODUCT($S$5)*('Step 2B Impacts-Consequences'!$AK71)</f>
        <v>0</v>
      </c>
      <c r="T72" s="28">
        <f>PRODUCT($T$5)*('Step 2B Impacts-Consequences'!$AM71)</f>
        <v>0</v>
      </c>
    </row>
    <row r="73" spans="1:20" ht="15" thickBot="1">
      <c r="A73" s="120" t="str">
        <f>'Step 2B Impacts-Consequences'!B72</f>
        <v xml:space="preserve">Rooftop Equipment </v>
      </c>
      <c r="B73" s="129"/>
      <c r="C73" s="28">
        <f>PRODUCT(C$5)*('Step 2B Impacts-Consequences'!$E72)</f>
        <v>0</v>
      </c>
      <c r="D73" s="28">
        <f>PRODUCT($D$5)*('Step 2B Impacts-Consequences'!$G72)</f>
        <v>0</v>
      </c>
      <c r="E73" s="28">
        <f>PRODUCT(E$5)*('Step 2B Impacts-Consequences'!$I72)</f>
        <v>0</v>
      </c>
      <c r="F73" s="28">
        <f>PRODUCT($F$5)*('Step 2B Impacts-Consequences'!$K72)</f>
        <v>0</v>
      </c>
      <c r="G73" s="28">
        <f>PRODUCT($G$5)*('Step 2B Impacts-Consequences'!$M72)</f>
        <v>0</v>
      </c>
      <c r="H73" s="28">
        <f>PRODUCT($H$5)*('Step 2B Impacts-Consequences'!$O72)</f>
        <v>0</v>
      </c>
      <c r="I73" s="28">
        <f>PRODUCT($I$5)*('Step 2B Impacts-Consequences'!$Q72)</f>
        <v>0</v>
      </c>
      <c r="J73" s="28">
        <f>PRODUCT($J$5)*('Step 2B Impacts-Consequences'!$S72)</f>
        <v>0</v>
      </c>
      <c r="K73" s="28">
        <f>PRODUCT($K$5)*('Step 2B Impacts-Consequences'!$U72)</f>
        <v>0</v>
      </c>
      <c r="L73" s="28">
        <f>PRODUCT($L$5)*('Step 2B Impacts-Consequences'!$W72)</f>
        <v>0</v>
      </c>
      <c r="M73" s="28">
        <f>PRODUCT($M$5)*('Step 2B Impacts-Consequences'!$Y72)</f>
        <v>0</v>
      </c>
      <c r="N73" s="28">
        <f>PRODUCT($N$5)*('Step 2B Impacts-Consequences'!$AA72)</f>
        <v>0</v>
      </c>
      <c r="O73" s="28">
        <f>PRODUCT($O$5)*('Step 2B Impacts-Consequences'!$AC72)</f>
        <v>0</v>
      </c>
      <c r="P73" s="28">
        <f>PRODUCT($P$5)*('Step 2B Impacts-Consequences'!$AE72)</f>
        <v>0</v>
      </c>
      <c r="Q73" s="28">
        <f>PRODUCT($Q$5)*('Step 2B Impacts-Consequences'!$AG72)</f>
        <v>0</v>
      </c>
      <c r="R73" s="28">
        <f>PRODUCT($R$5)*('Step 2B Impacts-Consequences'!$AI72)</f>
        <v>0</v>
      </c>
      <c r="S73" s="28">
        <f>PRODUCT($S$5)*('Step 2B Impacts-Consequences'!$AK72)</f>
        <v>0</v>
      </c>
      <c r="T73" s="28">
        <f>PRODUCT($T$5)*('Step 2B Impacts-Consequences'!$AM72)</f>
        <v>0</v>
      </c>
    </row>
    <row r="74" spans="1:20" ht="15" thickBot="1">
      <c r="A74" s="120" t="str">
        <f>'Step 2B Impacts-Consequences'!B73</f>
        <v>Sanitary Systems</v>
      </c>
      <c r="B74" s="129"/>
      <c r="C74" s="28">
        <f>PRODUCT(C$5)*('Step 2B Impacts-Consequences'!$E73)</f>
        <v>0</v>
      </c>
      <c r="D74" s="28">
        <f>PRODUCT($D$5)*('Step 2B Impacts-Consequences'!$G73)</f>
        <v>0</v>
      </c>
      <c r="E74" s="28">
        <f>PRODUCT(E$5)*('Step 2B Impacts-Consequences'!$I73)</f>
        <v>0</v>
      </c>
      <c r="F74" s="28">
        <f>PRODUCT($F$5)*('Step 2B Impacts-Consequences'!$K73)</f>
        <v>0</v>
      </c>
      <c r="G74" s="28">
        <f>PRODUCT($G$5)*('Step 2B Impacts-Consequences'!$M73)</f>
        <v>0</v>
      </c>
      <c r="H74" s="28">
        <f>PRODUCT($H$5)*('Step 2B Impacts-Consequences'!$O73)</f>
        <v>0</v>
      </c>
      <c r="I74" s="28">
        <f>PRODUCT($I$5)*('Step 2B Impacts-Consequences'!$Q73)</f>
        <v>0</v>
      </c>
      <c r="J74" s="28">
        <f>PRODUCT($J$5)*('Step 2B Impacts-Consequences'!$S73)</f>
        <v>0</v>
      </c>
      <c r="K74" s="28">
        <f>PRODUCT($K$5)*('Step 2B Impacts-Consequences'!$U73)</f>
        <v>0</v>
      </c>
      <c r="L74" s="28">
        <f>PRODUCT($L$5)*('Step 2B Impacts-Consequences'!$W73)</f>
        <v>0</v>
      </c>
      <c r="M74" s="28">
        <f>PRODUCT($M$5)*('Step 2B Impacts-Consequences'!$Y73)</f>
        <v>0</v>
      </c>
      <c r="N74" s="28">
        <f>PRODUCT($N$5)*('Step 2B Impacts-Consequences'!$AA73)</f>
        <v>0</v>
      </c>
      <c r="O74" s="28">
        <f>PRODUCT($O$5)*('Step 2B Impacts-Consequences'!$AC73)</f>
        <v>0</v>
      </c>
      <c r="P74" s="28">
        <f>PRODUCT($P$5)*('Step 2B Impacts-Consequences'!$AE73)</f>
        <v>0</v>
      </c>
      <c r="Q74" s="28">
        <f>PRODUCT($Q$5)*('Step 2B Impacts-Consequences'!$AG73)</f>
        <v>0</v>
      </c>
      <c r="R74" s="28">
        <f>PRODUCT($R$5)*('Step 2B Impacts-Consequences'!$AI73)</f>
        <v>0</v>
      </c>
      <c r="S74" s="28">
        <f>PRODUCT($S$5)*('Step 2B Impacts-Consequences'!$AK73)</f>
        <v>0</v>
      </c>
      <c r="T74" s="28">
        <f>PRODUCT($T$5)*('Step 2B Impacts-Consequences'!$AM73)</f>
        <v>0</v>
      </c>
    </row>
    <row r="75" spans="1:20" ht="15" thickBot="1">
      <c r="A75" s="120" t="str">
        <f>'Step 2B Impacts-Consequences'!B74</f>
        <v>Specialty Mechanical Systems</v>
      </c>
      <c r="B75" s="129"/>
      <c r="C75" s="28">
        <f>PRODUCT(C$5)*('Step 2B Impacts-Consequences'!$E74)</f>
        <v>0</v>
      </c>
      <c r="D75" s="28">
        <f>PRODUCT($D$5)*('Step 2B Impacts-Consequences'!$G74)</f>
        <v>0</v>
      </c>
      <c r="E75" s="28">
        <f>PRODUCT(E$5)*('Step 2B Impacts-Consequences'!$I74)</f>
        <v>0</v>
      </c>
      <c r="F75" s="28">
        <f>PRODUCT($F$5)*('Step 2B Impacts-Consequences'!$K74)</f>
        <v>0</v>
      </c>
      <c r="G75" s="28">
        <f>PRODUCT($G$5)*('Step 2B Impacts-Consequences'!$M74)</f>
        <v>0</v>
      </c>
      <c r="H75" s="28">
        <f>PRODUCT($H$5)*('Step 2B Impacts-Consequences'!$O74)</f>
        <v>0</v>
      </c>
      <c r="I75" s="28">
        <f>PRODUCT($I$5)*('Step 2B Impacts-Consequences'!$Q74)</f>
        <v>0</v>
      </c>
      <c r="J75" s="28">
        <f>PRODUCT($J$5)*('Step 2B Impacts-Consequences'!$S74)</f>
        <v>0</v>
      </c>
      <c r="K75" s="28">
        <f>PRODUCT($K$5)*('Step 2B Impacts-Consequences'!$U74)</f>
        <v>0</v>
      </c>
      <c r="L75" s="28">
        <f>PRODUCT($L$5)*('Step 2B Impacts-Consequences'!$W74)</f>
        <v>0</v>
      </c>
      <c r="M75" s="28">
        <f>PRODUCT($M$5)*('Step 2B Impacts-Consequences'!$Y74)</f>
        <v>0</v>
      </c>
      <c r="N75" s="28">
        <f>PRODUCT($N$5)*('Step 2B Impacts-Consequences'!$AA74)</f>
        <v>0</v>
      </c>
      <c r="O75" s="28">
        <f>PRODUCT($O$5)*('Step 2B Impacts-Consequences'!$AC74)</f>
        <v>0</v>
      </c>
      <c r="P75" s="28">
        <f>PRODUCT($P$5)*('Step 2B Impacts-Consequences'!$AE74)</f>
        <v>0</v>
      </c>
      <c r="Q75" s="28">
        <f>PRODUCT($Q$5)*('Step 2B Impacts-Consequences'!$AG74)</f>
        <v>0</v>
      </c>
      <c r="R75" s="28">
        <f>PRODUCT($R$5)*('Step 2B Impacts-Consequences'!$AI74)</f>
        <v>0</v>
      </c>
      <c r="S75" s="28">
        <f>PRODUCT($S$5)*('Step 2B Impacts-Consequences'!$AK74)</f>
        <v>0</v>
      </c>
      <c r="T75" s="28">
        <f>PRODUCT($T$5)*('Step 2B Impacts-Consequences'!$AM74)</f>
        <v>0</v>
      </c>
    </row>
    <row r="76" spans="1:20" ht="15" thickBot="1">
      <c r="A76" s="120">
        <f>'Step 2B Impacts-Consequences'!B75</f>
        <v>0</v>
      </c>
      <c r="B76" s="129"/>
      <c r="C76" s="28">
        <f>PRODUCT(C$5)*('Step 2B Impacts-Consequences'!$E75)</f>
        <v>0</v>
      </c>
      <c r="D76" s="28">
        <f>PRODUCT($D$5)*('Step 2B Impacts-Consequences'!$G75)</f>
        <v>0</v>
      </c>
      <c r="E76" s="28">
        <f>PRODUCT(E$5)*('Step 2B Impacts-Consequences'!$I75)</f>
        <v>0</v>
      </c>
      <c r="F76" s="28">
        <f>PRODUCT($F$5)*('Step 2B Impacts-Consequences'!$K75)</f>
        <v>0</v>
      </c>
      <c r="G76" s="28">
        <f>PRODUCT($G$5)*('Step 2B Impacts-Consequences'!$M75)</f>
        <v>0</v>
      </c>
      <c r="H76" s="28">
        <f>PRODUCT($H$5)*('Step 2B Impacts-Consequences'!$O75)</f>
        <v>0</v>
      </c>
      <c r="I76" s="28">
        <f>PRODUCT($I$5)*('Step 2B Impacts-Consequences'!$Q75)</f>
        <v>0</v>
      </c>
      <c r="J76" s="28">
        <f>PRODUCT($J$5)*('Step 2B Impacts-Consequences'!$S75)</f>
        <v>0</v>
      </c>
      <c r="K76" s="28">
        <f>PRODUCT($K$5)*('Step 2B Impacts-Consequences'!$U75)</f>
        <v>0</v>
      </c>
      <c r="L76" s="28">
        <f>PRODUCT($L$5)*('Step 2B Impacts-Consequences'!$W75)</f>
        <v>0</v>
      </c>
      <c r="M76" s="28">
        <f>PRODUCT($M$5)*('Step 2B Impacts-Consequences'!$Y75)</f>
        <v>0</v>
      </c>
      <c r="N76" s="28">
        <f>PRODUCT($N$5)*('Step 2B Impacts-Consequences'!$AA75)</f>
        <v>0</v>
      </c>
      <c r="O76" s="28">
        <f>PRODUCT($O$5)*('Step 2B Impacts-Consequences'!$AC75)</f>
        <v>0</v>
      </c>
      <c r="P76" s="28">
        <f>PRODUCT($P$5)*('Step 2B Impacts-Consequences'!$AE75)</f>
        <v>0</v>
      </c>
      <c r="Q76" s="28">
        <f>PRODUCT($Q$5)*('Step 2B Impacts-Consequences'!$AG75)</f>
        <v>0</v>
      </c>
      <c r="R76" s="28">
        <f>PRODUCT($R$5)*('Step 2B Impacts-Consequences'!$AI75)</f>
        <v>0</v>
      </c>
      <c r="S76" s="28">
        <f>PRODUCT($S$5)*('Step 2B Impacts-Consequences'!$AK75)</f>
        <v>0</v>
      </c>
      <c r="T76" s="28">
        <f>PRODUCT($T$5)*('Step 2B Impacts-Consequences'!$AM75)</f>
        <v>0</v>
      </c>
    </row>
    <row r="77" spans="1:20" ht="15" thickBot="1">
      <c r="A77" s="120">
        <f>'Step 2B Impacts-Consequences'!B76</f>
        <v>0</v>
      </c>
      <c r="B77" s="129"/>
      <c r="C77" s="28">
        <f>PRODUCT(C$5)*('Step 2B Impacts-Consequences'!$E76)</f>
        <v>0</v>
      </c>
      <c r="D77" s="28">
        <f>PRODUCT($D$5)*('Step 2B Impacts-Consequences'!$G76)</f>
        <v>0</v>
      </c>
      <c r="E77" s="28">
        <f>PRODUCT(E$5)*('Step 2B Impacts-Consequences'!$I76)</f>
        <v>0</v>
      </c>
      <c r="F77" s="28">
        <f>PRODUCT($F$5)*('Step 2B Impacts-Consequences'!$K76)</f>
        <v>0</v>
      </c>
      <c r="G77" s="28">
        <f>PRODUCT($G$5)*('Step 2B Impacts-Consequences'!$M76)</f>
        <v>0</v>
      </c>
      <c r="H77" s="28">
        <f>PRODUCT($H$5)*('Step 2B Impacts-Consequences'!$O76)</f>
        <v>0</v>
      </c>
      <c r="I77" s="28">
        <f>PRODUCT($I$5)*('Step 2B Impacts-Consequences'!$Q76)</f>
        <v>0</v>
      </c>
      <c r="J77" s="28">
        <f>PRODUCT($J$5)*('Step 2B Impacts-Consequences'!$S76)</f>
        <v>0</v>
      </c>
      <c r="K77" s="28">
        <f>PRODUCT($K$5)*('Step 2B Impacts-Consequences'!$U76)</f>
        <v>0</v>
      </c>
      <c r="L77" s="28">
        <f>PRODUCT($L$5)*('Step 2B Impacts-Consequences'!$W76)</f>
        <v>0</v>
      </c>
      <c r="M77" s="28">
        <f>PRODUCT($M$5)*('Step 2B Impacts-Consequences'!$Y76)</f>
        <v>0</v>
      </c>
      <c r="N77" s="28">
        <f>PRODUCT($N$5)*('Step 2B Impacts-Consequences'!$AA76)</f>
        <v>0</v>
      </c>
      <c r="O77" s="28">
        <f>PRODUCT($O$5)*('Step 2B Impacts-Consequences'!$AC76)</f>
        <v>0</v>
      </c>
      <c r="P77" s="28">
        <f>PRODUCT($P$5)*('Step 2B Impacts-Consequences'!$AE76)</f>
        <v>0</v>
      </c>
      <c r="Q77" s="28">
        <f>PRODUCT($Q$5)*('Step 2B Impacts-Consequences'!$AG76)</f>
        <v>0</v>
      </c>
      <c r="R77" s="28">
        <f>PRODUCT($R$5)*('Step 2B Impacts-Consequences'!$AI76)</f>
        <v>0</v>
      </c>
      <c r="S77" s="28">
        <f>PRODUCT($S$5)*('Step 2B Impacts-Consequences'!$AK76)</f>
        <v>0</v>
      </c>
      <c r="T77" s="28">
        <f>PRODUCT($T$5)*('Step 2B Impacts-Consequences'!$AM76)</f>
        <v>0</v>
      </c>
    </row>
    <row r="78" spans="1:20" ht="15" thickBot="1">
      <c r="A78" s="120">
        <f>'Step 2B Impacts-Consequences'!B77</f>
        <v>0</v>
      </c>
      <c r="B78" s="129"/>
      <c r="C78" s="28">
        <f>PRODUCT(C$5)*('Step 2B Impacts-Consequences'!$E77)</f>
        <v>0</v>
      </c>
      <c r="D78" s="28">
        <f>PRODUCT($D$5)*('Step 2B Impacts-Consequences'!$G77)</f>
        <v>0</v>
      </c>
      <c r="E78" s="28">
        <f>PRODUCT(E$5)*('Step 2B Impacts-Consequences'!$I77)</f>
        <v>0</v>
      </c>
      <c r="F78" s="28">
        <f>PRODUCT($F$5)*('Step 2B Impacts-Consequences'!$K77)</f>
        <v>0</v>
      </c>
      <c r="G78" s="28">
        <f>PRODUCT($G$5)*('Step 2B Impacts-Consequences'!$M77)</f>
        <v>0</v>
      </c>
      <c r="H78" s="28">
        <f>PRODUCT($H$5)*('Step 2B Impacts-Consequences'!$O77)</f>
        <v>0</v>
      </c>
      <c r="I78" s="28">
        <f>PRODUCT($I$5)*('Step 2B Impacts-Consequences'!$Q77)</f>
        <v>0</v>
      </c>
      <c r="J78" s="28">
        <f>PRODUCT($J$5)*('Step 2B Impacts-Consequences'!$S77)</f>
        <v>0</v>
      </c>
      <c r="K78" s="28">
        <f>PRODUCT($K$5)*('Step 2B Impacts-Consequences'!$U77)</f>
        <v>0</v>
      </c>
      <c r="L78" s="28">
        <f>PRODUCT($L$5)*('Step 2B Impacts-Consequences'!$W77)</f>
        <v>0</v>
      </c>
      <c r="M78" s="28">
        <f>PRODUCT($M$5)*('Step 2B Impacts-Consequences'!$Y77)</f>
        <v>0</v>
      </c>
      <c r="N78" s="28">
        <f>PRODUCT($N$5)*('Step 2B Impacts-Consequences'!$AA77)</f>
        <v>0</v>
      </c>
      <c r="O78" s="28">
        <f>PRODUCT($O$5)*('Step 2B Impacts-Consequences'!$AC77)</f>
        <v>0</v>
      </c>
      <c r="P78" s="28">
        <f>PRODUCT($P$5)*('Step 2B Impacts-Consequences'!$AE77)</f>
        <v>0</v>
      </c>
      <c r="Q78" s="28">
        <f>PRODUCT($Q$5)*('Step 2B Impacts-Consequences'!$AG77)</f>
        <v>0</v>
      </c>
      <c r="R78" s="28">
        <f>PRODUCT($R$5)*('Step 2B Impacts-Consequences'!$AI77)</f>
        <v>0</v>
      </c>
      <c r="S78" s="28">
        <f>PRODUCT($S$5)*('Step 2B Impacts-Consequences'!$AK77)</f>
        <v>0</v>
      </c>
      <c r="T78" s="28">
        <f>PRODUCT($T$5)*('Step 2B Impacts-Consequences'!$AM77)</f>
        <v>0</v>
      </c>
    </row>
    <row r="79" spans="1:20" ht="15" thickBot="1">
      <c r="A79" s="120">
        <f>'Step 2B Impacts-Consequences'!B78</f>
        <v>0</v>
      </c>
      <c r="B79" s="129"/>
      <c r="C79" s="28">
        <f>PRODUCT(C$5)*('Step 2B Impacts-Consequences'!$E78)</f>
        <v>0</v>
      </c>
      <c r="D79" s="28">
        <f>PRODUCT($D$5)*('Step 2B Impacts-Consequences'!$G78)</f>
        <v>0</v>
      </c>
      <c r="E79" s="28">
        <f>PRODUCT(E$5)*('Step 2B Impacts-Consequences'!$I78)</f>
        <v>0</v>
      </c>
      <c r="F79" s="28">
        <f>PRODUCT($F$5)*('Step 2B Impacts-Consequences'!$K78)</f>
        <v>0</v>
      </c>
      <c r="G79" s="28">
        <f>PRODUCT($G$5)*('Step 2B Impacts-Consequences'!$M78)</f>
        <v>0</v>
      </c>
      <c r="H79" s="28">
        <f>PRODUCT($H$5)*('Step 2B Impacts-Consequences'!$O78)</f>
        <v>0</v>
      </c>
      <c r="I79" s="28">
        <f>PRODUCT($I$5)*('Step 2B Impacts-Consequences'!$Q78)</f>
        <v>0</v>
      </c>
      <c r="J79" s="28">
        <f>PRODUCT($J$5)*('Step 2B Impacts-Consequences'!$S78)</f>
        <v>0</v>
      </c>
      <c r="K79" s="28">
        <f>PRODUCT($K$5)*('Step 2B Impacts-Consequences'!$U78)</f>
        <v>0</v>
      </c>
      <c r="L79" s="28">
        <f>PRODUCT($L$5)*('Step 2B Impacts-Consequences'!$W78)</f>
        <v>0</v>
      </c>
      <c r="M79" s="28">
        <f>PRODUCT($M$5)*('Step 2B Impacts-Consequences'!$Y78)</f>
        <v>0</v>
      </c>
      <c r="N79" s="28">
        <f>PRODUCT($N$5)*('Step 2B Impacts-Consequences'!$AA78)</f>
        <v>0</v>
      </c>
      <c r="O79" s="28">
        <f>PRODUCT($O$5)*('Step 2B Impacts-Consequences'!$AC78)</f>
        <v>0</v>
      </c>
      <c r="P79" s="28">
        <f>PRODUCT($P$5)*('Step 2B Impacts-Consequences'!$AE78)</f>
        <v>0</v>
      </c>
      <c r="Q79" s="28">
        <f>PRODUCT($Q$5)*('Step 2B Impacts-Consequences'!$AG78)</f>
        <v>0</v>
      </c>
      <c r="R79" s="28">
        <f>PRODUCT($R$5)*('Step 2B Impacts-Consequences'!$AI78)</f>
        <v>0</v>
      </c>
      <c r="S79" s="28">
        <f>PRODUCT($S$5)*('Step 2B Impacts-Consequences'!$AK78)</f>
        <v>0</v>
      </c>
      <c r="T79" s="28">
        <f>PRODUCT($T$5)*('Step 2B Impacts-Consequences'!$AM78)</f>
        <v>0</v>
      </c>
    </row>
    <row r="80" spans="1:20" ht="15" thickBot="1">
      <c r="A80" s="89" t="str">
        <f>'Step 2B Impacts-Consequences'!B79</f>
        <v>Power &amp; Electrical Systems</v>
      </c>
      <c r="B80" s="89"/>
      <c r="C80" s="89"/>
      <c r="D80" s="89"/>
      <c r="E80" s="89"/>
      <c r="F80" s="89"/>
      <c r="G80" s="89"/>
      <c r="H80" s="89"/>
      <c r="I80" s="89"/>
      <c r="J80" s="89"/>
      <c r="K80" s="89"/>
      <c r="L80" s="89"/>
      <c r="M80" s="89"/>
      <c r="N80" s="89"/>
      <c r="O80" s="89"/>
      <c r="P80" s="89"/>
      <c r="Q80" s="89"/>
      <c r="R80" s="89"/>
      <c r="S80" s="89"/>
      <c r="T80" s="131"/>
    </row>
    <row r="81" spans="1:20" ht="15" thickBot="1">
      <c r="A81" s="120" t="str">
        <f>'Step 2B Impacts-Consequences'!B80</f>
        <v>Communications Systems</v>
      </c>
      <c r="B81" s="129"/>
      <c r="C81" s="28">
        <f>PRODUCT(C$5)*('Step 2B Impacts-Consequences'!$E80)</f>
        <v>0</v>
      </c>
      <c r="D81" s="28">
        <f>PRODUCT($D$5)*('Step 2B Impacts-Consequences'!$G80)</f>
        <v>0</v>
      </c>
      <c r="E81" s="28">
        <f>PRODUCT(E$5)*('Step 2B Impacts-Consequences'!$I80)</f>
        <v>0</v>
      </c>
      <c r="F81" s="28">
        <f>PRODUCT($F$5)*('Step 2B Impacts-Consequences'!$K80)</f>
        <v>0</v>
      </c>
      <c r="G81" s="28">
        <f>PRODUCT($G$5)*('Step 2B Impacts-Consequences'!$M80)</f>
        <v>0</v>
      </c>
      <c r="H81" s="28">
        <f>PRODUCT($H$5)*('Step 2B Impacts-Consequences'!$O80)</f>
        <v>0</v>
      </c>
      <c r="I81" s="28">
        <f>PRODUCT($I$5)*('Step 2B Impacts-Consequences'!$Q80)</f>
        <v>0</v>
      </c>
      <c r="J81" s="28">
        <f>PRODUCT($J$5)*('Step 2B Impacts-Consequences'!$S80)</f>
        <v>0</v>
      </c>
      <c r="K81" s="28">
        <f>PRODUCT($K$5)*('Step 2B Impacts-Consequences'!$U80)</f>
        <v>0</v>
      </c>
      <c r="L81" s="28">
        <f>PRODUCT($L$5)*('Step 2B Impacts-Consequences'!$W80)</f>
        <v>0</v>
      </c>
      <c r="M81" s="28">
        <f>PRODUCT($M$5)*('Step 2B Impacts-Consequences'!$Y80)</f>
        <v>0</v>
      </c>
      <c r="N81" s="28">
        <f>PRODUCT($N$5)*('Step 2B Impacts-Consequences'!$AA80)</f>
        <v>0</v>
      </c>
      <c r="O81" s="28">
        <f>PRODUCT($O$5)*('Step 2B Impacts-Consequences'!$AC80)</f>
        <v>0</v>
      </c>
      <c r="P81" s="28">
        <f>PRODUCT($P$5)*('Step 2B Impacts-Consequences'!$AE80)</f>
        <v>0</v>
      </c>
      <c r="Q81" s="28">
        <f>PRODUCT($Q$5)*('Step 2B Impacts-Consequences'!$AG80)</f>
        <v>0</v>
      </c>
      <c r="R81" s="28">
        <f>PRODUCT($R$5)*('Step 2B Impacts-Consequences'!$AI80)</f>
        <v>0</v>
      </c>
      <c r="S81" s="28">
        <f>PRODUCT($S$5)*('Step 2B Impacts-Consequences'!$AK80)</f>
        <v>0</v>
      </c>
      <c r="T81" s="28">
        <f>PRODUCT($T$5)*('Step 2B Impacts-Consequences'!$AM80)</f>
        <v>0</v>
      </c>
    </row>
    <row r="82" spans="1:20" ht="15" thickBot="1">
      <c r="A82" s="120" t="str">
        <f>'Step 2B Impacts-Consequences'!B81</f>
        <v>Building Automation, Building Management Systems, ECMS</v>
      </c>
      <c r="B82" s="129"/>
      <c r="C82" s="28">
        <f>PRODUCT(C$5)*('Step 2B Impacts-Consequences'!$E81)</f>
        <v>0</v>
      </c>
      <c r="D82" s="28">
        <f>PRODUCT($D$5)*('Step 2B Impacts-Consequences'!$G81)</f>
        <v>0</v>
      </c>
      <c r="E82" s="28">
        <f>PRODUCT(E$5)*('Step 2B Impacts-Consequences'!$I81)</f>
        <v>0</v>
      </c>
      <c r="F82" s="28">
        <f>PRODUCT($F$5)*('Step 2B Impacts-Consequences'!$K81)</f>
        <v>0</v>
      </c>
      <c r="G82" s="28">
        <f>PRODUCT($G$5)*('Step 2B Impacts-Consequences'!$M81)</f>
        <v>0</v>
      </c>
      <c r="H82" s="28">
        <f>PRODUCT($H$5)*('Step 2B Impacts-Consequences'!$O81)</f>
        <v>0</v>
      </c>
      <c r="I82" s="28">
        <f>PRODUCT($I$5)*('Step 2B Impacts-Consequences'!$Q81)</f>
        <v>0</v>
      </c>
      <c r="J82" s="28">
        <f>PRODUCT($J$5)*('Step 2B Impacts-Consequences'!$S81)</f>
        <v>0</v>
      </c>
      <c r="K82" s="28">
        <f>PRODUCT($K$5)*('Step 2B Impacts-Consequences'!$U81)</f>
        <v>0</v>
      </c>
      <c r="L82" s="28">
        <f>PRODUCT($L$5)*('Step 2B Impacts-Consequences'!$W81)</f>
        <v>0</v>
      </c>
      <c r="M82" s="28">
        <f>PRODUCT($M$5)*('Step 2B Impacts-Consequences'!$Y81)</f>
        <v>0</v>
      </c>
      <c r="N82" s="28">
        <f>PRODUCT($N$5)*('Step 2B Impacts-Consequences'!$AA81)</f>
        <v>0</v>
      </c>
      <c r="O82" s="28">
        <f>PRODUCT($O$5)*('Step 2B Impacts-Consequences'!$AC81)</f>
        <v>0</v>
      </c>
      <c r="P82" s="28">
        <f>PRODUCT($P$5)*('Step 2B Impacts-Consequences'!$AE81)</f>
        <v>0</v>
      </c>
      <c r="Q82" s="28">
        <f>PRODUCT($Q$5)*('Step 2B Impacts-Consequences'!$AG81)</f>
        <v>0</v>
      </c>
      <c r="R82" s="28">
        <f>PRODUCT($R$5)*('Step 2B Impacts-Consequences'!$AI81)</f>
        <v>0</v>
      </c>
      <c r="S82" s="28">
        <f>PRODUCT($S$5)*('Step 2B Impacts-Consequences'!$AK81)</f>
        <v>0</v>
      </c>
      <c r="T82" s="28">
        <f>PRODUCT($T$5)*('Step 2B Impacts-Consequences'!$AM81)</f>
        <v>0</v>
      </c>
    </row>
    <row r="83" spans="1:20" ht="15" thickBot="1">
      <c r="A83" s="120" t="str">
        <f>'Step 2B Impacts-Consequences'!B82</f>
        <v>Electrical Distribution &amp; Equipment, Backup Power</v>
      </c>
      <c r="B83" s="129"/>
      <c r="C83" s="28">
        <f>PRODUCT(C$5)*('Step 2B Impacts-Consequences'!$E82)</f>
        <v>0</v>
      </c>
      <c r="D83" s="28">
        <f>PRODUCT($D$5)*('Step 2B Impacts-Consequences'!$G82)</f>
        <v>0</v>
      </c>
      <c r="E83" s="28">
        <f>PRODUCT(E$5)*('Step 2B Impacts-Consequences'!$I82)</f>
        <v>0</v>
      </c>
      <c r="F83" s="28">
        <f>PRODUCT($F$5)*('Step 2B Impacts-Consequences'!$K82)</f>
        <v>0</v>
      </c>
      <c r="G83" s="28">
        <f>PRODUCT($G$5)*('Step 2B Impacts-Consequences'!$M82)</f>
        <v>0</v>
      </c>
      <c r="H83" s="28">
        <f>PRODUCT($H$5)*('Step 2B Impacts-Consequences'!$O82)</f>
        <v>0</v>
      </c>
      <c r="I83" s="28">
        <f>PRODUCT($I$5)*('Step 2B Impacts-Consequences'!$Q82)</f>
        <v>0</v>
      </c>
      <c r="J83" s="28">
        <f>PRODUCT($J$5)*('Step 2B Impacts-Consequences'!$S82)</f>
        <v>0</v>
      </c>
      <c r="K83" s="28">
        <f>PRODUCT($K$5)*('Step 2B Impacts-Consequences'!$U82)</f>
        <v>0</v>
      </c>
      <c r="L83" s="28">
        <f>PRODUCT($L$5)*('Step 2B Impacts-Consequences'!$W82)</f>
        <v>0</v>
      </c>
      <c r="M83" s="28">
        <f>PRODUCT($M$5)*('Step 2B Impacts-Consequences'!$Y82)</f>
        <v>0</v>
      </c>
      <c r="N83" s="28">
        <f>PRODUCT($N$5)*('Step 2B Impacts-Consequences'!$AA82)</f>
        <v>0</v>
      </c>
      <c r="O83" s="28">
        <f>PRODUCT($O$5)*('Step 2B Impacts-Consequences'!$AC82)</f>
        <v>0</v>
      </c>
      <c r="P83" s="28">
        <f>PRODUCT($P$5)*('Step 2B Impacts-Consequences'!$AE82)</f>
        <v>0</v>
      </c>
      <c r="Q83" s="28">
        <f>PRODUCT($Q$5)*('Step 2B Impacts-Consequences'!$AG82)</f>
        <v>0</v>
      </c>
      <c r="R83" s="28">
        <f>PRODUCT($R$5)*('Step 2B Impacts-Consequences'!$AI82)</f>
        <v>0</v>
      </c>
      <c r="S83" s="28">
        <f>PRODUCT($S$5)*('Step 2B Impacts-Consequences'!$AK82)</f>
        <v>0</v>
      </c>
      <c r="T83" s="28">
        <f>PRODUCT($T$5)*('Step 2B Impacts-Consequences'!$AM82)</f>
        <v>0</v>
      </c>
    </row>
    <row r="84" spans="1:20" ht="15" thickBot="1">
      <c r="A84" s="120" t="str">
        <f>'Step 2B Impacts-Consequences'!B83</f>
        <v>Electrical Service, Network</v>
      </c>
      <c r="B84" s="129"/>
      <c r="C84" s="28">
        <f>PRODUCT(C$5)*('Step 2B Impacts-Consequences'!$E83)</f>
        <v>0</v>
      </c>
      <c r="D84" s="28">
        <f>PRODUCT($D$5)*('Step 2B Impacts-Consequences'!$G83)</f>
        <v>0</v>
      </c>
      <c r="E84" s="28">
        <f>PRODUCT(E$5)*('Step 2B Impacts-Consequences'!$I83)</f>
        <v>0</v>
      </c>
      <c r="F84" s="28">
        <f>PRODUCT($F$5)*('Step 2B Impacts-Consequences'!$K83)</f>
        <v>0</v>
      </c>
      <c r="G84" s="28">
        <f>PRODUCT($G$5)*('Step 2B Impacts-Consequences'!$M83)</f>
        <v>0</v>
      </c>
      <c r="H84" s="28">
        <f>PRODUCT($H$5)*('Step 2B Impacts-Consequences'!$O83)</f>
        <v>0</v>
      </c>
      <c r="I84" s="28">
        <f>PRODUCT($I$5)*('Step 2B Impacts-Consequences'!$Q83)</f>
        <v>0</v>
      </c>
      <c r="J84" s="28">
        <f>PRODUCT($J$5)*('Step 2B Impacts-Consequences'!$S83)</f>
        <v>0</v>
      </c>
      <c r="K84" s="28">
        <f>PRODUCT($K$5)*('Step 2B Impacts-Consequences'!$U83)</f>
        <v>0</v>
      </c>
      <c r="L84" s="28">
        <f>PRODUCT($L$5)*('Step 2B Impacts-Consequences'!$W83)</f>
        <v>0</v>
      </c>
      <c r="M84" s="28">
        <f>PRODUCT($M$5)*('Step 2B Impacts-Consequences'!$Y83)</f>
        <v>0</v>
      </c>
      <c r="N84" s="28">
        <f>PRODUCT($N$5)*('Step 2B Impacts-Consequences'!$AA83)</f>
        <v>0</v>
      </c>
      <c r="O84" s="28">
        <f>PRODUCT($O$5)*('Step 2B Impacts-Consequences'!$AC83)</f>
        <v>0</v>
      </c>
      <c r="P84" s="28">
        <f>PRODUCT($P$5)*('Step 2B Impacts-Consequences'!$AE83)</f>
        <v>0</v>
      </c>
      <c r="Q84" s="28">
        <f>PRODUCT($Q$5)*('Step 2B Impacts-Consequences'!$AG83)</f>
        <v>0</v>
      </c>
      <c r="R84" s="28">
        <f>PRODUCT($R$5)*('Step 2B Impacts-Consequences'!$AI83)</f>
        <v>0</v>
      </c>
      <c r="S84" s="28">
        <f>PRODUCT($S$5)*('Step 2B Impacts-Consequences'!$AK83)</f>
        <v>0</v>
      </c>
      <c r="T84" s="28">
        <f>PRODUCT($T$5)*('Step 2B Impacts-Consequences'!$AM83)</f>
        <v>0</v>
      </c>
    </row>
    <row r="85" spans="1:20" ht="15" thickBot="1">
      <c r="A85" s="120" t="str">
        <f>'Step 2B Impacts-Consequences'!B84</f>
        <v>Life Safety Systems, Fire Suppression</v>
      </c>
      <c r="B85" s="129"/>
      <c r="C85" s="28">
        <f>PRODUCT(C$5)*('Step 2B Impacts-Consequences'!$E84)</f>
        <v>0</v>
      </c>
      <c r="D85" s="28">
        <f>PRODUCT($D$5)*('Step 2B Impacts-Consequences'!$G84)</f>
        <v>0</v>
      </c>
      <c r="E85" s="28">
        <f>PRODUCT(E$5)*('Step 2B Impacts-Consequences'!$I84)</f>
        <v>0</v>
      </c>
      <c r="F85" s="28">
        <f>PRODUCT($F$5)*('Step 2B Impacts-Consequences'!$K84)</f>
        <v>0</v>
      </c>
      <c r="G85" s="28">
        <f>PRODUCT($G$5)*('Step 2B Impacts-Consequences'!$M84)</f>
        <v>0</v>
      </c>
      <c r="H85" s="28">
        <f>PRODUCT($H$5)*('Step 2B Impacts-Consequences'!$O84)</f>
        <v>0</v>
      </c>
      <c r="I85" s="28">
        <f>PRODUCT($I$5)*('Step 2B Impacts-Consequences'!$Q84)</f>
        <v>0</v>
      </c>
      <c r="J85" s="28">
        <f>PRODUCT($J$5)*('Step 2B Impacts-Consequences'!$S84)</f>
        <v>0</v>
      </c>
      <c r="K85" s="28">
        <f>PRODUCT($K$5)*('Step 2B Impacts-Consequences'!$U84)</f>
        <v>0</v>
      </c>
      <c r="L85" s="28">
        <f>PRODUCT($L$5)*('Step 2B Impacts-Consequences'!$W84)</f>
        <v>0</v>
      </c>
      <c r="M85" s="28">
        <f>PRODUCT($M$5)*('Step 2B Impacts-Consequences'!$Y84)</f>
        <v>0</v>
      </c>
      <c r="N85" s="28">
        <f>PRODUCT($N$5)*('Step 2B Impacts-Consequences'!$AA84)</f>
        <v>0</v>
      </c>
      <c r="O85" s="28">
        <f>PRODUCT($O$5)*('Step 2B Impacts-Consequences'!$AC84)</f>
        <v>0</v>
      </c>
      <c r="P85" s="28">
        <f>PRODUCT($P$5)*('Step 2B Impacts-Consequences'!$AE84)</f>
        <v>0</v>
      </c>
      <c r="Q85" s="28">
        <f>PRODUCT($Q$5)*('Step 2B Impacts-Consequences'!$AG84)</f>
        <v>0</v>
      </c>
      <c r="R85" s="28">
        <f>PRODUCT($R$5)*('Step 2B Impacts-Consequences'!$AI84)</f>
        <v>0</v>
      </c>
      <c r="S85" s="28">
        <f>PRODUCT($S$5)*('Step 2B Impacts-Consequences'!$AK84)</f>
        <v>0</v>
      </c>
      <c r="T85" s="28">
        <f>PRODUCT($T$5)*('Step 2B Impacts-Consequences'!$AM84)</f>
        <v>0</v>
      </c>
    </row>
    <row r="86" spans="1:20" ht="15" thickBot="1">
      <c r="A86" s="120" t="str">
        <f>'Step 2B Impacts-Consequences'!B85</f>
        <v>Exterior Lighting and Plug Loads</v>
      </c>
      <c r="B86" s="129"/>
      <c r="C86" s="28">
        <f>PRODUCT(C$5)*('Step 2B Impacts-Consequences'!$E85)</f>
        <v>0</v>
      </c>
      <c r="D86" s="28">
        <f>PRODUCT($D$5)*('Step 2B Impacts-Consequences'!$G85)</f>
        <v>0</v>
      </c>
      <c r="E86" s="28">
        <f>PRODUCT(E$5)*('Step 2B Impacts-Consequences'!$I85)</f>
        <v>0</v>
      </c>
      <c r="F86" s="28">
        <f>PRODUCT($F$5)*('Step 2B Impacts-Consequences'!$K85)</f>
        <v>0</v>
      </c>
      <c r="G86" s="28">
        <f>PRODUCT($G$5)*('Step 2B Impacts-Consequences'!$M85)</f>
        <v>0</v>
      </c>
      <c r="H86" s="28">
        <f>PRODUCT($H$5)*('Step 2B Impacts-Consequences'!$O85)</f>
        <v>0</v>
      </c>
      <c r="I86" s="28">
        <f>PRODUCT($I$5)*('Step 2B Impacts-Consequences'!$Q85)</f>
        <v>0</v>
      </c>
      <c r="J86" s="28">
        <f>PRODUCT($J$5)*('Step 2B Impacts-Consequences'!$S85)</f>
        <v>0</v>
      </c>
      <c r="K86" s="28">
        <f>PRODUCT($K$5)*('Step 2B Impacts-Consequences'!$U85)</f>
        <v>0</v>
      </c>
      <c r="L86" s="28">
        <f>PRODUCT($L$5)*('Step 2B Impacts-Consequences'!$W85)</f>
        <v>0</v>
      </c>
      <c r="M86" s="28">
        <f>PRODUCT($M$5)*('Step 2B Impacts-Consequences'!$Y85)</f>
        <v>0</v>
      </c>
      <c r="N86" s="28">
        <f>PRODUCT($N$5)*('Step 2B Impacts-Consequences'!$AA85)</f>
        <v>0</v>
      </c>
      <c r="O86" s="28">
        <f>PRODUCT($O$5)*('Step 2B Impacts-Consequences'!$AC85)</f>
        <v>0</v>
      </c>
      <c r="P86" s="28">
        <f>PRODUCT($P$5)*('Step 2B Impacts-Consequences'!$AE85)</f>
        <v>0</v>
      </c>
      <c r="Q86" s="28">
        <f>PRODUCT($Q$5)*('Step 2B Impacts-Consequences'!$AG85)</f>
        <v>0</v>
      </c>
      <c r="R86" s="28">
        <f>PRODUCT($R$5)*('Step 2B Impacts-Consequences'!$AI85)</f>
        <v>0</v>
      </c>
      <c r="S86" s="28">
        <f>PRODUCT($S$5)*('Step 2B Impacts-Consequences'!$AK85)</f>
        <v>0</v>
      </c>
      <c r="T86" s="28">
        <f>PRODUCT($T$5)*('Step 2B Impacts-Consequences'!$AM85)</f>
        <v>0</v>
      </c>
    </row>
    <row r="87" spans="1:20" ht="15" thickBot="1">
      <c r="A87" s="120" t="str">
        <f>'Step 2B Impacts-Consequences'!B86</f>
        <v>Interior Lighting and Plug Loads</v>
      </c>
      <c r="B87" s="129"/>
      <c r="C87" s="28">
        <f>PRODUCT(C$5)*('Step 2B Impacts-Consequences'!$E86)</f>
        <v>0</v>
      </c>
      <c r="D87" s="28">
        <f>PRODUCT($D$5)*('Step 2B Impacts-Consequences'!$G86)</f>
        <v>0</v>
      </c>
      <c r="E87" s="28">
        <f>PRODUCT(E$5)*('Step 2B Impacts-Consequences'!$I86)</f>
        <v>0</v>
      </c>
      <c r="F87" s="28">
        <f>PRODUCT($F$5)*('Step 2B Impacts-Consequences'!$K86)</f>
        <v>0</v>
      </c>
      <c r="G87" s="28">
        <f>PRODUCT($G$5)*('Step 2B Impacts-Consequences'!$M86)</f>
        <v>0</v>
      </c>
      <c r="H87" s="28">
        <f>PRODUCT($H$5)*('Step 2B Impacts-Consequences'!$O86)</f>
        <v>0</v>
      </c>
      <c r="I87" s="28">
        <f>PRODUCT($I$5)*('Step 2B Impacts-Consequences'!$Q86)</f>
        <v>0</v>
      </c>
      <c r="J87" s="28">
        <f>PRODUCT($J$5)*('Step 2B Impacts-Consequences'!$S86)</f>
        <v>0</v>
      </c>
      <c r="K87" s="28">
        <f>PRODUCT($K$5)*('Step 2B Impacts-Consequences'!$U86)</f>
        <v>0</v>
      </c>
      <c r="L87" s="28">
        <f>PRODUCT($L$5)*('Step 2B Impacts-Consequences'!$W86)</f>
        <v>0</v>
      </c>
      <c r="M87" s="28">
        <f>PRODUCT($M$5)*('Step 2B Impacts-Consequences'!$Y86)</f>
        <v>0</v>
      </c>
      <c r="N87" s="28">
        <f>PRODUCT($N$5)*('Step 2B Impacts-Consequences'!$AA86)</f>
        <v>0</v>
      </c>
      <c r="O87" s="28">
        <f>PRODUCT($O$5)*('Step 2B Impacts-Consequences'!$AC86)</f>
        <v>0</v>
      </c>
      <c r="P87" s="28">
        <f>PRODUCT($P$5)*('Step 2B Impacts-Consequences'!$AE86)</f>
        <v>0</v>
      </c>
      <c r="Q87" s="28">
        <f>PRODUCT($Q$5)*('Step 2B Impacts-Consequences'!$AG86)</f>
        <v>0</v>
      </c>
      <c r="R87" s="28">
        <f>PRODUCT($R$5)*('Step 2B Impacts-Consequences'!$AI86)</f>
        <v>0</v>
      </c>
      <c r="S87" s="28">
        <f>PRODUCT($S$5)*('Step 2B Impacts-Consequences'!$AK86)</f>
        <v>0</v>
      </c>
      <c r="T87" s="28">
        <f>PRODUCT($T$5)*('Step 2B Impacts-Consequences'!$AM86)</f>
        <v>0</v>
      </c>
    </row>
    <row r="88" spans="1:20" ht="15" thickBot="1">
      <c r="A88" s="120" t="str">
        <f>'Step 2B Impacts-Consequences'!B87</f>
        <v>Conveyance, Elevators, Machine Room</v>
      </c>
      <c r="B88" s="129"/>
      <c r="C88" s="28">
        <f>PRODUCT(C$5)*('Step 2B Impacts-Consequences'!$E87)</f>
        <v>0</v>
      </c>
      <c r="D88" s="28">
        <f>PRODUCT($D$5)*('Step 2B Impacts-Consequences'!$G87)</f>
        <v>0</v>
      </c>
      <c r="E88" s="28">
        <f>PRODUCT(E$5)*('Step 2B Impacts-Consequences'!$I87)</f>
        <v>0</v>
      </c>
      <c r="F88" s="28">
        <f>PRODUCT($F$5)*('Step 2B Impacts-Consequences'!$K87)</f>
        <v>0</v>
      </c>
      <c r="G88" s="28">
        <f>PRODUCT($G$5)*('Step 2B Impacts-Consequences'!$M87)</f>
        <v>0</v>
      </c>
      <c r="H88" s="28">
        <f>PRODUCT($H$5)*('Step 2B Impacts-Consequences'!$O87)</f>
        <v>0</v>
      </c>
      <c r="I88" s="28">
        <f>PRODUCT($I$5)*('Step 2B Impacts-Consequences'!$Q87)</f>
        <v>0</v>
      </c>
      <c r="J88" s="28">
        <f>PRODUCT($J$5)*('Step 2B Impacts-Consequences'!$S87)</f>
        <v>0</v>
      </c>
      <c r="K88" s="28">
        <f>PRODUCT($K$5)*('Step 2B Impacts-Consequences'!$U87)</f>
        <v>0</v>
      </c>
      <c r="L88" s="28">
        <f>PRODUCT($L$5)*('Step 2B Impacts-Consequences'!$W87)</f>
        <v>0</v>
      </c>
      <c r="M88" s="28">
        <f>PRODUCT($M$5)*('Step 2B Impacts-Consequences'!$Y87)</f>
        <v>0</v>
      </c>
      <c r="N88" s="28">
        <f>PRODUCT($N$5)*('Step 2B Impacts-Consequences'!$AA87)</f>
        <v>0</v>
      </c>
      <c r="O88" s="28">
        <f>PRODUCT($O$5)*('Step 2B Impacts-Consequences'!$AC87)</f>
        <v>0</v>
      </c>
      <c r="P88" s="28">
        <f>PRODUCT($P$5)*('Step 2B Impacts-Consequences'!$AE87)</f>
        <v>0</v>
      </c>
      <c r="Q88" s="28">
        <f>PRODUCT($Q$5)*('Step 2B Impacts-Consequences'!$AG87)</f>
        <v>0</v>
      </c>
      <c r="R88" s="28">
        <f>PRODUCT($R$5)*('Step 2B Impacts-Consequences'!$AI87)</f>
        <v>0</v>
      </c>
      <c r="S88" s="28">
        <f>PRODUCT($S$5)*('Step 2B Impacts-Consequences'!$AK87)</f>
        <v>0</v>
      </c>
      <c r="T88" s="28">
        <f>PRODUCT($T$5)*('Step 2B Impacts-Consequences'!$AM87)</f>
        <v>0</v>
      </c>
    </row>
    <row r="89" spans="1:20" ht="15" thickBot="1">
      <c r="A89" s="120" t="str">
        <f>'Step 2B Impacts-Consequences'!B88</f>
        <v>Solar PV Systems, Battery Storage</v>
      </c>
      <c r="B89" s="129"/>
      <c r="C89" s="28">
        <f>PRODUCT(C$5)*('Step 2B Impacts-Consequences'!$E88)</f>
        <v>0</v>
      </c>
      <c r="D89" s="28">
        <f>PRODUCT($D$5)*('Step 2B Impacts-Consequences'!$G88)</f>
        <v>0</v>
      </c>
      <c r="E89" s="28">
        <f>PRODUCT(E$5)*('Step 2B Impacts-Consequences'!$I88)</f>
        <v>0</v>
      </c>
      <c r="F89" s="28">
        <f>PRODUCT($F$5)*('Step 2B Impacts-Consequences'!$K88)</f>
        <v>0</v>
      </c>
      <c r="G89" s="28">
        <f>PRODUCT($G$5)*('Step 2B Impacts-Consequences'!$M88)</f>
        <v>0</v>
      </c>
      <c r="H89" s="28">
        <f>PRODUCT($H$5)*('Step 2B Impacts-Consequences'!$O88)</f>
        <v>0</v>
      </c>
      <c r="I89" s="28">
        <f>PRODUCT($I$5)*('Step 2B Impacts-Consequences'!$Q88)</f>
        <v>0</v>
      </c>
      <c r="J89" s="28">
        <f>PRODUCT($J$5)*('Step 2B Impacts-Consequences'!$S88)</f>
        <v>0</v>
      </c>
      <c r="K89" s="28">
        <f>PRODUCT($K$5)*('Step 2B Impacts-Consequences'!$U88)</f>
        <v>0</v>
      </c>
      <c r="L89" s="28">
        <f>PRODUCT($L$5)*('Step 2B Impacts-Consequences'!$W88)</f>
        <v>0</v>
      </c>
      <c r="M89" s="28">
        <f>PRODUCT($M$5)*('Step 2B Impacts-Consequences'!$Y88)</f>
        <v>0</v>
      </c>
      <c r="N89" s="28">
        <f>PRODUCT($N$5)*('Step 2B Impacts-Consequences'!$AA88)</f>
        <v>0</v>
      </c>
      <c r="O89" s="28">
        <f>PRODUCT($O$5)*('Step 2B Impacts-Consequences'!$AC88)</f>
        <v>0</v>
      </c>
      <c r="P89" s="28">
        <f>PRODUCT($P$5)*('Step 2B Impacts-Consequences'!$AE88)</f>
        <v>0</v>
      </c>
      <c r="Q89" s="28">
        <f>PRODUCT($Q$5)*('Step 2B Impacts-Consequences'!$AG88)</f>
        <v>0</v>
      </c>
      <c r="R89" s="28">
        <f>PRODUCT($R$5)*('Step 2B Impacts-Consequences'!$AI88)</f>
        <v>0</v>
      </c>
      <c r="S89" s="28">
        <f>PRODUCT($S$5)*('Step 2B Impacts-Consequences'!$AK88)</f>
        <v>0</v>
      </c>
      <c r="T89" s="28">
        <f>PRODUCT($T$5)*('Step 2B Impacts-Consequences'!$AM88)</f>
        <v>0</v>
      </c>
    </row>
    <row r="90" spans="1:20" ht="15" thickBot="1">
      <c r="A90" s="120" t="str">
        <f>'Step 2B Impacts-Consequences'!B89</f>
        <v>EV Charging Infrastructure</v>
      </c>
      <c r="B90" s="129"/>
      <c r="C90" s="28">
        <f>PRODUCT(C$5)*('Step 2B Impacts-Consequences'!$E89)</f>
        <v>0</v>
      </c>
      <c r="D90" s="28">
        <f>PRODUCT($D$5)*('Step 2B Impacts-Consequences'!$G89)</f>
        <v>0</v>
      </c>
      <c r="E90" s="28">
        <f>PRODUCT(E$5)*('Step 2B Impacts-Consequences'!$I89)</f>
        <v>0</v>
      </c>
      <c r="F90" s="28">
        <f>PRODUCT($F$5)*('Step 2B Impacts-Consequences'!$K89)</f>
        <v>0</v>
      </c>
      <c r="G90" s="28">
        <f>PRODUCT($G$5)*('Step 2B Impacts-Consequences'!$M89)</f>
        <v>0</v>
      </c>
      <c r="H90" s="28">
        <f>PRODUCT($H$5)*('Step 2B Impacts-Consequences'!$O89)</f>
        <v>0</v>
      </c>
      <c r="I90" s="28">
        <f>PRODUCT($I$5)*('Step 2B Impacts-Consequences'!$Q89)</f>
        <v>0</v>
      </c>
      <c r="J90" s="28">
        <f>PRODUCT($J$5)*('Step 2B Impacts-Consequences'!$S89)</f>
        <v>0</v>
      </c>
      <c r="K90" s="28">
        <f>PRODUCT($K$5)*('Step 2B Impacts-Consequences'!$U89)</f>
        <v>0</v>
      </c>
      <c r="L90" s="28">
        <f>PRODUCT($L$5)*('Step 2B Impacts-Consequences'!$W89)</f>
        <v>0</v>
      </c>
      <c r="M90" s="28">
        <f>PRODUCT($M$5)*('Step 2B Impacts-Consequences'!$Y89)</f>
        <v>0</v>
      </c>
      <c r="N90" s="28">
        <f>PRODUCT($N$5)*('Step 2B Impacts-Consequences'!$AA89)</f>
        <v>0</v>
      </c>
      <c r="O90" s="28">
        <f>PRODUCT($O$5)*('Step 2B Impacts-Consequences'!$AC89)</f>
        <v>0</v>
      </c>
      <c r="P90" s="28">
        <f>PRODUCT($P$5)*('Step 2B Impacts-Consequences'!$AE89)</f>
        <v>0</v>
      </c>
      <c r="Q90" s="28">
        <f>PRODUCT($Q$5)*('Step 2B Impacts-Consequences'!$AG89)</f>
        <v>0</v>
      </c>
      <c r="R90" s="28">
        <f>PRODUCT($R$5)*('Step 2B Impacts-Consequences'!$AI89)</f>
        <v>0</v>
      </c>
      <c r="S90" s="28">
        <f>PRODUCT($S$5)*('Step 2B Impacts-Consequences'!$AK89)</f>
        <v>0</v>
      </c>
      <c r="T90" s="28">
        <f>PRODUCT($T$5)*('Step 2B Impacts-Consequences'!$AM89)</f>
        <v>0</v>
      </c>
    </row>
    <row r="91" spans="1:20" ht="15" thickBot="1">
      <c r="A91" s="120">
        <f>'Step 2B Impacts-Consequences'!B90</f>
        <v>0</v>
      </c>
      <c r="B91" s="129"/>
      <c r="C91" s="28">
        <f>PRODUCT(C$5)*('Step 2B Impacts-Consequences'!$E90)</f>
        <v>0</v>
      </c>
      <c r="D91" s="28">
        <f>PRODUCT($D$5)*('Step 2B Impacts-Consequences'!$G90)</f>
        <v>0</v>
      </c>
      <c r="E91" s="28">
        <f>PRODUCT(E$5)*('Step 2B Impacts-Consequences'!$I90)</f>
        <v>0</v>
      </c>
      <c r="F91" s="28">
        <f>PRODUCT($F$5)*('Step 2B Impacts-Consequences'!$K90)</f>
        <v>0</v>
      </c>
      <c r="G91" s="28">
        <f>PRODUCT($G$5)*('Step 2B Impacts-Consequences'!$M90)</f>
        <v>0</v>
      </c>
      <c r="H91" s="28">
        <f>PRODUCT($H$5)*('Step 2B Impacts-Consequences'!$O90)</f>
        <v>0</v>
      </c>
      <c r="I91" s="28">
        <f>PRODUCT($I$5)*('Step 2B Impacts-Consequences'!$Q90)</f>
        <v>0</v>
      </c>
      <c r="J91" s="28">
        <f>PRODUCT($J$5)*('Step 2B Impacts-Consequences'!$S90)</f>
        <v>0</v>
      </c>
      <c r="K91" s="28">
        <f>PRODUCT($K$5)*('Step 2B Impacts-Consequences'!$U90)</f>
        <v>0</v>
      </c>
      <c r="L91" s="28">
        <f>PRODUCT($L$5)*('Step 2B Impacts-Consequences'!$W90)</f>
        <v>0</v>
      </c>
      <c r="M91" s="28">
        <f>PRODUCT($M$5)*('Step 2B Impacts-Consequences'!$Y90)</f>
        <v>0</v>
      </c>
      <c r="N91" s="28">
        <f>PRODUCT($N$5)*('Step 2B Impacts-Consequences'!$AA90)</f>
        <v>0</v>
      </c>
      <c r="O91" s="28">
        <f>PRODUCT($O$5)*('Step 2B Impacts-Consequences'!$AC90)</f>
        <v>0</v>
      </c>
      <c r="P91" s="28">
        <f>PRODUCT($P$5)*('Step 2B Impacts-Consequences'!$AE90)</f>
        <v>0</v>
      </c>
      <c r="Q91" s="28">
        <f>PRODUCT($Q$5)*('Step 2B Impacts-Consequences'!$AG90)</f>
        <v>0</v>
      </c>
      <c r="R91" s="28">
        <f>PRODUCT($R$5)*('Step 2B Impacts-Consequences'!$AI90)</f>
        <v>0</v>
      </c>
      <c r="S91" s="28">
        <f>PRODUCT($S$5)*('Step 2B Impacts-Consequences'!$AK90)</f>
        <v>0</v>
      </c>
      <c r="T91" s="28">
        <f>PRODUCT($T$5)*('Step 2B Impacts-Consequences'!$AM90)</f>
        <v>0</v>
      </c>
    </row>
    <row r="92" spans="1:20" ht="15" thickBot="1">
      <c r="A92" s="120">
        <f>'Step 2B Impacts-Consequences'!B91</f>
        <v>0</v>
      </c>
      <c r="B92" s="129"/>
      <c r="C92" s="28">
        <f>PRODUCT(C$5)*('Step 2B Impacts-Consequences'!$E91)</f>
        <v>0</v>
      </c>
      <c r="D92" s="28">
        <f>PRODUCT($D$5)*('Step 2B Impacts-Consequences'!$G91)</f>
        <v>0</v>
      </c>
      <c r="E92" s="28">
        <f>PRODUCT(E$5)*('Step 2B Impacts-Consequences'!$I91)</f>
        <v>0</v>
      </c>
      <c r="F92" s="28">
        <f>PRODUCT($F$5)*('Step 2B Impacts-Consequences'!$K91)</f>
        <v>0</v>
      </c>
      <c r="G92" s="28">
        <f>PRODUCT($G$5)*('Step 2B Impacts-Consequences'!$M91)</f>
        <v>0</v>
      </c>
      <c r="H92" s="28">
        <f>PRODUCT($H$5)*('Step 2B Impacts-Consequences'!$O91)</f>
        <v>0</v>
      </c>
      <c r="I92" s="28">
        <f>PRODUCT($I$5)*('Step 2B Impacts-Consequences'!$Q91)</f>
        <v>0</v>
      </c>
      <c r="J92" s="28">
        <f>PRODUCT($J$5)*('Step 2B Impacts-Consequences'!$S91)</f>
        <v>0</v>
      </c>
      <c r="K92" s="28">
        <f>PRODUCT($K$5)*('Step 2B Impacts-Consequences'!$U91)</f>
        <v>0</v>
      </c>
      <c r="L92" s="28">
        <f>PRODUCT($L$5)*('Step 2B Impacts-Consequences'!$W91)</f>
        <v>0</v>
      </c>
      <c r="M92" s="28">
        <f>PRODUCT($M$5)*('Step 2B Impacts-Consequences'!$Y91)</f>
        <v>0</v>
      </c>
      <c r="N92" s="28">
        <f>PRODUCT($N$5)*('Step 2B Impacts-Consequences'!$AA91)</f>
        <v>0</v>
      </c>
      <c r="O92" s="28">
        <f>PRODUCT($O$5)*('Step 2B Impacts-Consequences'!$AC91)</f>
        <v>0</v>
      </c>
      <c r="P92" s="28">
        <f>PRODUCT($P$5)*('Step 2B Impacts-Consequences'!$AE91)</f>
        <v>0</v>
      </c>
      <c r="Q92" s="28">
        <f>PRODUCT($Q$5)*('Step 2B Impacts-Consequences'!$AG91)</f>
        <v>0</v>
      </c>
      <c r="R92" s="28">
        <f>PRODUCT($R$5)*('Step 2B Impacts-Consequences'!$AI91)</f>
        <v>0</v>
      </c>
      <c r="S92" s="28">
        <f>PRODUCT($S$5)*('Step 2B Impacts-Consequences'!$AK91)</f>
        <v>0</v>
      </c>
      <c r="T92" s="28">
        <f>PRODUCT($T$5)*('Step 2B Impacts-Consequences'!$AM91)</f>
        <v>0</v>
      </c>
    </row>
    <row r="93" spans="1:20" ht="15" thickBot="1">
      <c r="A93" s="120">
        <f>'Step 2B Impacts-Consequences'!B92</f>
        <v>0</v>
      </c>
      <c r="B93" s="129"/>
      <c r="C93" s="28">
        <f>PRODUCT(C$5)*('Step 2B Impacts-Consequences'!$E92)</f>
        <v>0</v>
      </c>
      <c r="D93" s="28">
        <f>PRODUCT($D$5)*('Step 2B Impacts-Consequences'!$G92)</f>
        <v>0</v>
      </c>
      <c r="E93" s="28">
        <f>PRODUCT(E$5)*('Step 2B Impacts-Consequences'!$I92)</f>
        <v>0</v>
      </c>
      <c r="F93" s="28">
        <f>PRODUCT($F$5)*('Step 2B Impacts-Consequences'!$K92)</f>
        <v>0</v>
      </c>
      <c r="G93" s="28">
        <f>PRODUCT($G$5)*('Step 2B Impacts-Consequences'!$M92)</f>
        <v>0</v>
      </c>
      <c r="H93" s="28">
        <f>PRODUCT($H$5)*('Step 2B Impacts-Consequences'!$O92)</f>
        <v>0</v>
      </c>
      <c r="I93" s="28">
        <f>PRODUCT($I$5)*('Step 2B Impacts-Consequences'!$Q92)</f>
        <v>0</v>
      </c>
      <c r="J93" s="28">
        <f>PRODUCT($J$5)*('Step 2B Impacts-Consequences'!$S92)</f>
        <v>0</v>
      </c>
      <c r="K93" s="28">
        <f>PRODUCT($K$5)*('Step 2B Impacts-Consequences'!$U92)</f>
        <v>0</v>
      </c>
      <c r="L93" s="28">
        <f>PRODUCT($L$5)*('Step 2B Impacts-Consequences'!$W92)</f>
        <v>0</v>
      </c>
      <c r="M93" s="28">
        <f>PRODUCT($M$5)*('Step 2B Impacts-Consequences'!$Y92)</f>
        <v>0</v>
      </c>
      <c r="N93" s="28">
        <f>PRODUCT($N$5)*('Step 2B Impacts-Consequences'!$AA92)</f>
        <v>0</v>
      </c>
      <c r="O93" s="28">
        <f>PRODUCT($O$5)*('Step 2B Impacts-Consequences'!$AC92)</f>
        <v>0</v>
      </c>
      <c r="P93" s="28">
        <f>PRODUCT($P$5)*('Step 2B Impacts-Consequences'!$AE92)</f>
        <v>0</v>
      </c>
      <c r="Q93" s="28">
        <f>PRODUCT($Q$5)*('Step 2B Impacts-Consequences'!$AG92)</f>
        <v>0</v>
      </c>
      <c r="R93" s="28">
        <f>PRODUCT($R$5)*('Step 2B Impacts-Consequences'!$AI92)</f>
        <v>0</v>
      </c>
      <c r="S93" s="28">
        <f>PRODUCT($S$5)*('Step 2B Impacts-Consequences'!$AK92)</f>
        <v>0</v>
      </c>
      <c r="T93" s="28">
        <f>PRODUCT($T$5)*('Step 2B Impacts-Consequences'!$AM92)</f>
        <v>0</v>
      </c>
    </row>
    <row r="94" spans="1:20" ht="15" thickBot="1">
      <c r="A94" s="89" t="str">
        <f>'Step 2B Impacts-Consequences'!B93</f>
        <v>Structural Systems</v>
      </c>
      <c r="B94" s="89"/>
      <c r="C94" s="89"/>
      <c r="D94" s="89"/>
      <c r="E94" s="89"/>
      <c r="F94" s="89"/>
      <c r="G94" s="89"/>
      <c r="H94" s="89"/>
      <c r="I94" s="89"/>
      <c r="J94" s="89"/>
      <c r="K94" s="89"/>
      <c r="L94" s="89"/>
      <c r="M94" s="89"/>
      <c r="N94" s="89"/>
      <c r="O94" s="89"/>
      <c r="P94" s="89"/>
      <c r="Q94" s="89"/>
      <c r="R94" s="89"/>
      <c r="S94" s="89"/>
      <c r="T94" s="131"/>
    </row>
    <row r="95" spans="1:20" ht="15" thickBot="1">
      <c r="A95" s="120" t="str">
        <f>'Step 2B Impacts-Consequences'!B94</f>
        <v>Substructure - Foundations</v>
      </c>
      <c r="B95" s="129"/>
      <c r="C95" s="28">
        <f>PRODUCT(C$5)*('Step 2B Impacts-Consequences'!$E94)</f>
        <v>0</v>
      </c>
      <c r="D95" s="28">
        <f>PRODUCT($D$5)*('Step 2B Impacts-Consequences'!$G94)</f>
        <v>0</v>
      </c>
      <c r="E95" s="28">
        <f>PRODUCT(E$5)*('Step 2B Impacts-Consequences'!$I94)</f>
        <v>0</v>
      </c>
      <c r="F95" s="28">
        <f>PRODUCT($F$5)*('Step 2B Impacts-Consequences'!$K94)</f>
        <v>0</v>
      </c>
      <c r="G95" s="28">
        <f>PRODUCT($G$5)*('Step 2B Impacts-Consequences'!$M94)</f>
        <v>0</v>
      </c>
      <c r="H95" s="28">
        <f>PRODUCT($H$5)*('Step 2B Impacts-Consequences'!$O94)</f>
        <v>0</v>
      </c>
      <c r="I95" s="28">
        <f>PRODUCT($I$5)*('Step 2B Impacts-Consequences'!$Q94)</f>
        <v>0</v>
      </c>
      <c r="J95" s="28">
        <f>PRODUCT($J$5)*('Step 2B Impacts-Consequences'!$S94)</f>
        <v>0</v>
      </c>
      <c r="K95" s="28">
        <f>PRODUCT($K$5)*('Step 2B Impacts-Consequences'!$U94)</f>
        <v>0</v>
      </c>
      <c r="L95" s="28">
        <f>PRODUCT($L$5)*('Step 2B Impacts-Consequences'!$W94)</f>
        <v>0</v>
      </c>
      <c r="M95" s="28">
        <f>PRODUCT($M$5)*('Step 2B Impacts-Consequences'!$Y94)</f>
        <v>0</v>
      </c>
      <c r="N95" s="28">
        <f>PRODUCT($N$5)*('Step 2B Impacts-Consequences'!$AA94)</f>
        <v>0</v>
      </c>
      <c r="O95" s="28">
        <f>PRODUCT($O$5)*('Step 2B Impacts-Consequences'!$AC94)</f>
        <v>0</v>
      </c>
      <c r="P95" s="28">
        <f>PRODUCT($P$5)*('Step 2B Impacts-Consequences'!$AE94)</f>
        <v>0</v>
      </c>
      <c r="Q95" s="28">
        <f>PRODUCT($Q$5)*('Step 2B Impacts-Consequences'!$AG94)</f>
        <v>0</v>
      </c>
      <c r="R95" s="28">
        <f>PRODUCT($R$5)*('Step 2B Impacts-Consequences'!$AI94)</f>
        <v>0</v>
      </c>
      <c r="S95" s="28">
        <f>PRODUCT($S$5)*('Step 2B Impacts-Consequences'!$AK94)</f>
        <v>0</v>
      </c>
      <c r="T95" s="28">
        <f>PRODUCT($T$5)*('Step 2B Impacts-Consequences'!$AM94)</f>
        <v>0</v>
      </c>
    </row>
    <row r="96" spans="1:20" ht="15" thickBot="1">
      <c r="A96" s="120" t="str">
        <f>'Step 2B Impacts-Consequences'!B95</f>
        <v>Superstructure - Roof</v>
      </c>
      <c r="B96" s="129"/>
      <c r="C96" s="28">
        <f>PRODUCT(C$5)*('Step 2B Impacts-Consequences'!$E95)</f>
        <v>0</v>
      </c>
      <c r="D96" s="28">
        <f>PRODUCT($D$5)*('Step 2B Impacts-Consequences'!$G95)</f>
        <v>0</v>
      </c>
      <c r="E96" s="28">
        <f>PRODUCT(E$5)*('Step 2B Impacts-Consequences'!$I95)</f>
        <v>0</v>
      </c>
      <c r="F96" s="28">
        <f>PRODUCT($F$5)*('Step 2B Impacts-Consequences'!$K95)</f>
        <v>0</v>
      </c>
      <c r="G96" s="28">
        <f>PRODUCT($G$5)*('Step 2B Impacts-Consequences'!$M95)</f>
        <v>0</v>
      </c>
      <c r="H96" s="28">
        <f>PRODUCT($H$5)*('Step 2B Impacts-Consequences'!$O95)</f>
        <v>0</v>
      </c>
      <c r="I96" s="28">
        <f>PRODUCT($I$5)*('Step 2B Impacts-Consequences'!$Q95)</f>
        <v>0</v>
      </c>
      <c r="J96" s="28">
        <f>PRODUCT($J$5)*('Step 2B Impacts-Consequences'!$S95)</f>
        <v>0</v>
      </c>
      <c r="K96" s="28">
        <f>PRODUCT($K$5)*('Step 2B Impacts-Consequences'!$U95)</f>
        <v>0</v>
      </c>
      <c r="L96" s="28">
        <f>PRODUCT($L$5)*('Step 2B Impacts-Consequences'!$W95)</f>
        <v>0</v>
      </c>
      <c r="M96" s="28">
        <f>PRODUCT($M$5)*('Step 2B Impacts-Consequences'!$Y95)</f>
        <v>0</v>
      </c>
      <c r="N96" s="28">
        <f>PRODUCT($N$5)*('Step 2B Impacts-Consequences'!$AA95)</f>
        <v>0</v>
      </c>
      <c r="O96" s="28">
        <f>PRODUCT($O$5)*('Step 2B Impacts-Consequences'!$AC95)</f>
        <v>0</v>
      </c>
      <c r="P96" s="28">
        <f>PRODUCT($P$5)*('Step 2B Impacts-Consequences'!$AE95)</f>
        <v>0</v>
      </c>
      <c r="Q96" s="28">
        <f>PRODUCT($Q$5)*('Step 2B Impacts-Consequences'!$AG95)</f>
        <v>0</v>
      </c>
      <c r="R96" s="28">
        <f>PRODUCT($R$5)*('Step 2B Impacts-Consequences'!$AI95)</f>
        <v>0</v>
      </c>
      <c r="S96" s="28">
        <f>PRODUCT($S$5)*('Step 2B Impacts-Consequences'!$AK95)</f>
        <v>0</v>
      </c>
      <c r="T96" s="28">
        <f>PRODUCT($T$5)*('Step 2B Impacts-Consequences'!$AM95)</f>
        <v>0</v>
      </c>
    </row>
    <row r="97" spans="1:20" ht="15" thickBot="1">
      <c r="A97" s="120" t="str">
        <f>'Step 2B Impacts-Consequences'!B96</f>
        <v>Superstructure - Walls</v>
      </c>
      <c r="B97" s="129"/>
      <c r="C97" s="28">
        <f>PRODUCT(C$5)*('Step 2B Impacts-Consequences'!$E96)</f>
        <v>0</v>
      </c>
      <c r="D97" s="28">
        <f>PRODUCT($D$5)*('Step 2B Impacts-Consequences'!$G96)</f>
        <v>0</v>
      </c>
      <c r="E97" s="28">
        <f>PRODUCT(E$5)*('Step 2B Impacts-Consequences'!$I96)</f>
        <v>0</v>
      </c>
      <c r="F97" s="28">
        <f>PRODUCT($F$5)*('Step 2B Impacts-Consequences'!$K96)</f>
        <v>0</v>
      </c>
      <c r="G97" s="28">
        <f>PRODUCT($G$5)*('Step 2B Impacts-Consequences'!$M96)</f>
        <v>0</v>
      </c>
      <c r="H97" s="28">
        <f>PRODUCT($H$5)*('Step 2B Impacts-Consequences'!$O96)</f>
        <v>0</v>
      </c>
      <c r="I97" s="28">
        <f>PRODUCT($I$5)*('Step 2B Impacts-Consequences'!$Q96)</f>
        <v>0</v>
      </c>
      <c r="J97" s="28">
        <f>PRODUCT($J$5)*('Step 2B Impacts-Consequences'!$S96)</f>
        <v>0</v>
      </c>
      <c r="K97" s="28">
        <f>PRODUCT($K$5)*('Step 2B Impacts-Consequences'!$U96)</f>
        <v>0</v>
      </c>
      <c r="L97" s="28">
        <f>PRODUCT($L$5)*('Step 2B Impacts-Consequences'!$W96)</f>
        <v>0</v>
      </c>
      <c r="M97" s="28">
        <f>PRODUCT($M$5)*('Step 2B Impacts-Consequences'!$Y96)</f>
        <v>0</v>
      </c>
      <c r="N97" s="28">
        <f>PRODUCT($N$5)*('Step 2B Impacts-Consequences'!$AA96)</f>
        <v>0</v>
      </c>
      <c r="O97" s="28">
        <f>PRODUCT($O$5)*('Step 2B Impacts-Consequences'!$AC96)</f>
        <v>0</v>
      </c>
      <c r="P97" s="28">
        <f>PRODUCT($P$5)*('Step 2B Impacts-Consequences'!$AE96)</f>
        <v>0</v>
      </c>
      <c r="Q97" s="28">
        <f>PRODUCT($Q$5)*('Step 2B Impacts-Consequences'!$AG96)</f>
        <v>0</v>
      </c>
      <c r="R97" s="28">
        <f>PRODUCT($R$5)*('Step 2B Impacts-Consequences'!$AI96)</f>
        <v>0</v>
      </c>
      <c r="S97" s="28">
        <f>PRODUCT($S$5)*('Step 2B Impacts-Consequences'!$AK96)</f>
        <v>0</v>
      </c>
      <c r="T97" s="28">
        <f>PRODUCT($T$5)*('Step 2B Impacts-Consequences'!$AM96)</f>
        <v>0</v>
      </c>
    </row>
    <row r="98" spans="1:20" ht="15" thickBot="1">
      <c r="A98" s="120" t="str">
        <f>'Step 2B Impacts-Consequences'!B97</f>
        <v>Substructure - Below-Grade Walls</v>
      </c>
      <c r="B98" s="129"/>
      <c r="C98" s="28">
        <f>PRODUCT(C$5)*('Step 2B Impacts-Consequences'!$E97)</f>
        <v>0</v>
      </c>
      <c r="D98" s="28">
        <f>PRODUCT($D$5)*('Step 2B Impacts-Consequences'!$G97)</f>
        <v>0</v>
      </c>
      <c r="E98" s="28">
        <f>PRODUCT(E$5)*('Step 2B Impacts-Consequences'!$I97)</f>
        <v>0</v>
      </c>
      <c r="F98" s="28">
        <f>PRODUCT($F$5)*('Step 2B Impacts-Consequences'!$K97)</f>
        <v>0</v>
      </c>
      <c r="G98" s="28">
        <f>PRODUCT($G$5)*('Step 2B Impacts-Consequences'!$M97)</f>
        <v>0</v>
      </c>
      <c r="H98" s="28">
        <f>PRODUCT($H$5)*('Step 2B Impacts-Consequences'!$O97)</f>
        <v>0</v>
      </c>
      <c r="I98" s="28">
        <f>PRODUCT($I$5)*('Step 2B Impacts-Consequences'!$Q97)</f>
        <v>0</v>
      </c>
      <c r="J98" s="28">
        <f>PRODUCT($J$5)*('Step 2B Impacts-Consequences'!$S97)</f>
        <v>0</v>
      </c>
      <c r="K98" s="28">
        <f>PRODUCT($K$5)*('Step 2B Impacts-Consequences'!$U97)</f>
        <v>0</v>
      </c>
      <c r="L98" s="28">
        <f>PRODUCT($L$5)*('Step 2B Impacts-Consequences'!$W97)</f>
        <v>0</v>
      </c>
      <c r="M98" s="28">
        <f>PRODUCT($M$5)*('Step 2B Impacts-Consequences'!$Y97)</f>
        <v>0</v>
      </c>
      <c r="N98" s="28">
        <f>PRODUCT($N$5)*('Step 2B Impacts-Consequences'!$AA97)</f>
        <v>0</v>
      </c>
      <c r="O98" s="28">
        <f>PRODUCT($O$5)*('Step 2B Impacts-Consequences'!$AC97)</f>
        <v>0</v>
      </c>
      <c r="P98" s="28">
        <f>PRODUCT($P$5)*('Step 2B Impacts-Consequences'!$AE97)</f>
        <v>0</v>
      </c>
      <c r="Q98" s="28">
        <f>PRODUCT($Q$5)*('Step 2B Impacts-Consequences'!$AG97)</f>
        <v>0</v>
      </c>
      <c r="R98" s="28">
        <f>PRODUCT($R$5)*('Step 2B Impacts-Consequences'!$AI97)</f>
        <v>0</v>
      </c>
      <c r="S98" s="28">
        <f>PRODUCT($S$5)*('Step 2B Impacts-Consequences'!$AK97)</f>
        <v>0</v>
      </c>
      <c r="T98" s="28">
        <f>PRODUCT($T$5)*('Step 2B Impacts-Consequences'!$AM97)</f>
        <v>0</v>
      </c>
    </row>
    <row r="99" spans="1:20" ht="15" thickBot="1">
      <c r="A99" s="120">
        <f>'Step 2B Impacts-Consequences'!B98</f>
        <v>0</v>
      </c>
      <c r="B99" s="129"/>
      <c r="C99" s="28">
        <f>PRODUCT(C$5)*('Step 2B Impacts-Consequences'!$E98)</f>
        <v>0</v>
      </c>
      <c r="D99" s="28">
        <f>PRODUCT($D$5)*('Step 2B Impacts-Consequences'!$G98)</f>
        <v>0</v>
      </c>
      <c r="E99" s="28">
        <f>PRODUCT(E$5)*('Step 2B Impacts-Consequences'!$I98)</f>
        <v>0</v>
      </c>
      <c r="F99" s="28">
        <f>PRODUCT($F$5)*('Step 2B Impacts-Consequences'!$K98)</f>
        <v>0</v>
      </c>
      <c r="G99" s="28">
        <f>PRODUCT($G$5)*('Step 2B Impacts-Consequences'!$M98)</f>
        <v>0</v>
      </c>
      <c r="H99" s="28">
        <f>PRODUCT($H$5)*('Step 2B Impacts-Consequences'!$O98)</f>
        <v>0</v>
      </c>
      <c r="I99" s="28">
        <f>PRODUCT($I$5)*('Step 2B Impacts-Consequences'!$Q98)</f>
        <v>0</v>
      </c>
      <c r="J99" s="28">
        <f>PRODUCT($J$5)*('Step 2B Impacts-Consequences'!$S98)</f>
        <v>0</v>
      </c>
      <c r="K99" s="28">
        <f>PRODUCT($K$5)*('Step 2B Impacts-Consequences'!$U98)</f>
        <v>0</v>
      </c>
      <c r="L99" s="28">
        <f>PRODUCT($L$5)*('Step 2B Impacts-Consequences'!$W98)</f>
        <v>0</v>
      </c>
      <c r="M99" s="28">
        <f>PRODUCT($M$5)*('Step 2B Impacts-Consequences'!$Y98)</f>
        <v>0</v>
      </c>
      <c r="N99" s="28">
        <f>PRODUCT($N$5)*('Step 2B Impacts-Consequences'!$AA98)</f>
        <v>0</v>
      </c>
      <c r="O99" s="28">
        <f>PRODUCT($O$5)*('Step 2B Impacts-Consequences'!$AC98)</f>
        <v>0</v>
      </c>
      <c r="P99" s="28">
        <f>PRODUCT($P$5)*('Step 2B Impacts-Consequences'!$AE98)</f>
        <v>0</v>
      </c>
      <c r="Q99" s="28">
        <f>PRODUCT($Q$5)*('Step 2B Impacts-Consequences'!$AG98)</f>
        <v>0</v>
      </c>
      <c r="R99" s="28">
        <f>PRODUCT($R$5)*('Step 2B Impacts-Consequences'!$AI98)</f>
        <v>0</v>
      </c>
      <c r="S99" s="28">
        <f>PRODUCT($S$5)*('Step 2B Impacts-Consequences'!$AK98)</f>
        <v>0</v>
      </c>
      <c r="T99" s="28">
        <f>PRODUCT($T$5)*('Step 2B Impacts-Consequences'!$AM98)</f>
        <v>0</v>
      </c>
    </row>
    <row r="100" spans="1:20" ht="15" thickBot="1">
      <c r="A100" s="120">
        <f>'Step 2B Impacts-Consequences'!B99</f>
        <v>0</v>
      </c>
      <c r="B100" s="129"/>
      <c r="C100" s="28">
        <f>PRODUCT(C$5)*('Step 2B Impacts-Consequences'!$E99)</f>
        <v>0</v>
      </c>
      <c r="D100" s="28">
        <f>PRODUCT($D$5)*('Step 2B Impacts-Consequences'!$G99)</f>
        <v>0</v>
      </c>
      <c r="E100" s="28">
        <f>PRODUCT(E$5)*('Step 2B Impacts-Consequences'!$I99)</f>
        <v>0</v>
      </c>
      <c r="F100" s="28">
        <f>PRODUCT($F$5)*('Step 2B Impacts-Consequences'!$K99)</f>
        <v>0</v>
      </c>
      <c r="G100" s="28">
        <f>PRODUCT($G$5)*('Step 2B Impacts-Consequences'!$M99)</f>
        <v>0</v>
      </c>
      <c r="H100" s="28">
        <f>PRODUCT($H$5)*('Step 2B Impacts-Consequences'!$O99)</f>
        <v>0</v>
      </c>
      <c r="I100" s="28">
        <f>PRODUCT($I$5)*('Step 2B Impacts-Consequences'!$Q99)</f>
        <v>0</v>
      </c>
      <c r="J100" s="28">
        <f>PRODUCT($J$5)*('Step 2B Impacts-Consequences'!$S99)</f>
        <v>0</v>
      </c>
      <c r="K100" s="28">
        <f>PRODUCT($K$5)*('Step 2B Impacts-Consequences'!$U99)</f>
        <v>0</v>
      </c>
      <c r="L100" s="28">
        <f>PRODUCT($L$5)*('Step 2B Impacts-Consequences'!$W99)</f>
        <v>0</v>
      </c>
      <c r="M100" s="28">
        <f>PRODUCT($M$5)*('Step 2B Impacts-Consequences'!$Y99)</f>
        <v>0</v>
      </c>
      <c r="N100" s="28">
        <f>PRODUCT($N$5)*('Step 2B Impacts-Consequences'!$AA99)</f>
        <v>0</v>
      </c>
      <c r="O100" s="28">
        <f>PRODUCT($O$5)*('Step 2B Impacts-Consequences'!$AC99)</f>
        <v>0</v>
      </c>
      <c r="P100" s="28">
        <f>PRODUCT($P$5)*('Step 2B Impacts-Consequences'!$AE99)</f>
        <v>0</v>
      </c>
      <c r="Q100" s="28">
        <f>PRODUCT($Q$5)*('Step 2B Impacts-Consequences'!$AG99)</f>
        <v>0</v>
      </c>
      <c r="R100" s="28">
        <f>PRODUCT($R$5)*('Step 2B Impacts-Consequences'!$AI99)</f>
        <v>0</v>
      </c>
      <c r="S100" s="28">
        <f>PRODUCT($S$5)*('Step 2B Impacts-Consequences'!$AK99)</f>
        <v>0</v>
      </c>
      <c r="T100" s="28">
        <f>PRODUCT($T$5)*('Step 2B Impacts-Consequences'!$AM99)</f>
        <v>0</v>
      </c>
    </row>
    <row r="101" spans="1:20" ht="15" thickBot="1">
      <c r="A101" s="120">
        <f>'Step 2B Impacts-Consequences'!B100</f>
        <v>0</v>
      </c>
      <c r="B101" s="129"/>
      <c r="C101" s="28">
        <f>PRODUCT(C$5)*('Step 2B Impacts-Consequences'!$E100)</f>
        <v>0</v>
      </c>
      <c r="D101" s="28">
        <f>PRODUCT($D$5)*('Step 2B Impacts-Consequences'!$G100)</f>
        <v>0</v>
      </c>
      <c r="E101" s="28">
        <f>PRODUCT(E$5)*('Step 2B Impacts-Consequences'!$I100)</f>
        <v>0</v>
      </c>
      <c r="F101" s="28">
        <f>PRODUCT($F$5)*('Step 2B Impacts-Consequences'!$K100)</f>
        <v>0</v>
      </c>
      <c r="G101" s="28">
        <f>PRODUCT($G$5)*('Step 2B Impacts-Consequences'!$M100)</f>
        <v>0</v>
      </c>
      <c r="H101" s="28">
        <f>PRODUCT($H$5)*('Step 2B Impacts-Consequences'!$O100)</f>
        <v>0</v>
      </c>
      <c r="I101" s="28">
        <f>PRODUCT($I$5)*('Step 2B Impacts-Consequences'!$Q100)</f>
        <v>0</v>
      </c>
      <c r="J101" s="28">
        <f>PRODUCT($J$5)*('Step 2B Impacts-Consequences'!$S100)</f>
        <v>0</v>
      </c>
      <c r="K101" s="28">
        <f>PRODUCT($K$5)*('Step 2B Impacts-Consequences'!$U100)</f>
        <v>0</v>
      </c>
      <c r="L101" s="28">
        <f>PRODUCT($L$5)*('Step 2B Impacts-Consequences'!$W100)</f>
        <v>0</v>
      </c>
      <c r="M101" s="28">
        <f>PRODUCT($M$5)*('Step 2B Impacts-Consequences'!$Y100)</f>
        <v>0</v>
      </c>
      <c r="N101" s="28">
        <f>PRODUCT($N$5)*('Step 2B Impacts-Consequences'!$AA100)</f>
        <v>0</v>
      </c>
      <c r="O101" s="28">
        <f>PRODUCT($O$5)*('Step 2B Impacts-Consequences'!$AC100)</f>
        <v>0</v>
      </c>
      <c r="P101" s="28">
        <f>PRODUCT($P$5)*('Step 2B Impacts-Consequences'!$AE100)</f>
        <v>0</v>
      </c>
      <c r="Q101" s="28">
        <f>PRODUCT($Q$5)*('Step 2B Impacts-Consequences'!$AG100)</f>
        <v>0</v>
      </c>
      <c r="R101" s="28">
        <f>PRODUCT($R$5)*('Step 2B Impacts-Consequences'!$AI100)</f>
        <v>0</v>
      </c>
      <c r="S101" s="28">
        <f>PRODUCT($S$5)*('Step 2B Impacts-Consequences'!$AK100)</f>
        <v>0</v>
      </c>
      <c r="T101" s="28">
        <f>PRODUCT($T$5)*('Step 2B Impacts-Consequences'!$AM100)</f>
        <v>0</v>
      </c>
    </row>
    <row r="102" spans="1:20" ht="15" thickBot="1">
      <c r="A102" s="120">
        <f>'Step 2B Impacts-Consequences'!B101</f>
        <v>0</v>
      </c>
      <c r="B102" s="129"/>
      <c r="C102" s="28">
        <f>PRODUCT(C$5)*('Step 2B Impacts-Consequences'!$E101)</f>
        <v>0</v>
      </c>
      <c r="D102" s="28">
        <f>PRODUCT($D$5)*('Step 2B Impacts-Consequences'!$G101)</f>
        <v>0</v>
      </c>
      <c r="E102" s="28">
        <f>PRODUCT(E$5)*('Step 2B Impacts-Consequences'!$I101)</f>
        <v>0</v>
      </c>
      <c r="F102" s="28">
        <f>PRODUCT($F$5)*('Step 2B Impacts-Consequences'!$K101)</f>
        <v>0</v>
      </c>
      <c r="G102" s="28">
        <f>PRODUCT($G$5)*('Step 2B Impacts-Consequences'!$M101)</f>
        <v>0</v>
      </c>
      <c r="H102" s="28">
        <f>PRODUCT($H$5)*('Step 2B Impacts-Consequences'!$O101)</f>
        <v>0</v>
      </c>
      <c r="I102" s="28">
        <f>PRODUCT($I$5)*('Step 2B Impacts-Consequences'!$Q101)</f>
        <v>0</v>
      </c>
      <c r="J102" s="28">
        <f>PRODUCT($J$5)*('Step 2B Impacts-Consequences'!$S101)</f>
        <v>0</v>
      </c>
      <c r="K102" s="28">
        <f>PRODUCT($K$5)*('Step 2B Impacts-Consequences'!$U101)</f>
        <v>0</v>
      </c>
      <c r="L102" s="28">
        <f>PRODUCT($L$5)*('Step 2B Impacts-Consequences'!$W101)</f>
        <v>0</v>
      </c>
      <c r="M102" s="28">
        <f>PRODUCT($M$5)*('Step 2B Impacts-Consequences'!$Y101)</f>
        <v>0</v>
      </c>
      <c r="N102" s="28">
        <f>PRODUCT($N$5)*('Step 2B Impacts-Consequences'!$AA101)</f>
        <v>0</v>
      </c>
      <c r="O102" s="28">
        <f>PRODUCT($O$5)*('Step 2B Impacts-Consequences'!$AC101)</f>
        <v>0</v>
      </c>
      <c r="P102" s="28">
        <f>PRODUCT($P$5)*('Step 2B Impacts-Consequences'!$AE101)</f>
        <v>0</v>
      </c>
      <c r="Q102" s="28">
        <f>PRODUCT($Q$5)*('Step 2B Impacts-Consequences'!$AG101)</f>
        <v>0</v>
      </c>
      <c r="R102" s="28">
        <f>PRODUCT($R$5)*('Step 2B Impacts-Consequences'!$AI101)</f>
        <v>0</v>
      </c>
      <c r="S102" s="28">
        <f>PRODUCT($S$5)*('Step 2B Impacts-Consequences'!$AK101)</f>
        <v>0</v>
      </c>
      <c r="T102" s="28">
        <f>PRODUCT($T$5)*('Step 2B Impacts-Consequences'!$AM101)</f>
        <v>0</v>
      </c>
    </row>
    <row r="103" spans="1:20" ht="15" thickBot="1">
      <c r="A103" s="120">
        <f>'Step 2B Impacts-Consequences'!B102</f>
        <v>0</v>
      </c>
      <c r="B103" s="129"/>
      <c r="C103" s="28">
        <f>PRODUCT(C$5)*('Step 2B Impacts-Consequences'!$E102)</f>
        <v>0</v>
      </c>
      <c r="D103" s="28">
        <f>PRODUCT($D$5)*('Step 2B Impacts-Consequences'!$G102)</f>
        <v>0</v>
      </c>
      <c r="E103" s="28">
        <f>PRODUCT(E$5)*('Step 2B Impacts-Consequences'!$I102)</f>
        <v>0</v>
      </c>
      <c r="F103" s="28">
        <f>PRODUCT($F$5)*('Step 2B Impacts-Consequences'!$K102)</f>
        <v>0</v>
      </c>
      <c r="G103" s="28">
        <f>PRODUCT($G$5)*('Step 2B Impacts-Consequences'!$M102)</f>
        <v>0</v>
      </c>
      <c r="H103" s="28">
        <f>PRODUCT($H$5)*('Step 2B Impacts-Consequences'!$O102)</f>
        <v>0</v>
      </c>
      <c r="I103" s="28">
        <f>PRODUCT($I$5)*('Step 2B Impacts-Consequences'!$Q102)</f>
        <v>0</v>
      </c>
      <c r="J103" s="28">
        <f>PRODUCT($J$5)*('Step 2B Impacts-Consequences'!$S102)</f>
        <v>0</v>
      </c>
      <c r="K103" s="28">
        <f>PRODUCT($K$5)*('Step 2B Impacts-Consequences'!$U102)</f>
        <v>0</v>
      </c>
      <c r="L103" s="28">
        <f>PRODUCT($L$5)*('Step 2B Impacts-Consequences'!$W102)</f>
        <v>0</v>
      </c>
      <c r="M103" s="28">
        <f>PRODUCT($M$5)*('Step 2B Impacts-Consequences'!$Y102)</f>
        <v>0</v>
      </c>
      <c r="N103" s="28">
        <f>PRODUCT($N$5)*('Step 2B Impacts-Consequences'!$AA102)</f>
        <v>0</v>
      </c>
      <c r="O103" s="28">
        <f>PRODUCT($O$5)*('Step 2B Impacts-Consequences'!$AC102)</f>
        <v>0</v>
      </c>
      <c r="P103" s="28">
        <f>PRODUCT($P$5)*('Step 2B Impacts-Consequences'!$AE102)</f>
        <v>0</v>
      </c>
      <c r="Q103" s="28">
        <f>PRODUCT($Q$5)*('Step 2B Impacts-Consequences'!$AG102)</f>
        <v>0</v>
      </c>
      <c r="R103" s="28">
        <f>PRODUCT($R$5)*('Step 2B Impacts-Consequences'!$AI102)</f>
        <v>0</v>
      </c>
      <c r="S103" s="28">
        <f>PRODUCT($S$5)*('Step 2B Impacts-Consequences'!$AK102)</f>
        <v>0</v>
      </c>
      <c r="T103" s="28">
        <f>PRODUCT($T$5)*('Step 2B Impacts-Consequences'!$AM102)</f>
        <v>0</v>
      </c>
    </row>
    <row r="104" spans="1:20" ht="15" thickBot="1">
      <c r="A104" s="120">
        <f>'Step 2B Impacts-Consequences'!B103</f>
        <v>0</v>
      </c>
      <c r="B104" s="129"/>
      <c r="C104" s="28">
        <f>PRODUCT(C$5)*('Step 2B Impacts-Consequences'!$E103)</f>
        <v>0</v>
      </c>
      <c r="D104" s="28">
        <f>PRODUCT($D$5)*('Step 2B Impacts-Consequences'!$G103)</f>
        <v>0</v>
      </c>
      <c r="E104" s="28">
        <f>PRODUCT(E$5)*('Step 2B Impacts-Consequences'!$I103)</f>
        <v>0</v>
      </c>
      <c r="F104" s="28">
        <f>PRODUCT($F$5)*('Step 2B Impacts-Consequences'!$K103)</f>
        <v>0</v>
      </c>
      <c r="G104" s="28">
        <f>PRODUCT($G$5)*('Step 2B Impacts-Consequences'!$M103)</f>
        <v>0</v>
      </c>
      <c r="H104" s="28">
        <f>PRODUCT($H$5)*('Step 2B Impacts-Consequences'!$O103)</f>
        <v>0</v>
      </c>
      <c r="I104" s="28">
        <f>PRODUCT($I$5)*('Step 2B Impacts-Consequences'!$Q103)</f>
        <v>0</v>
      </c>
      <c r="J104" s="28">
        <f>PRODUCT($J$5)*('Step 2B Impacts-Consequences'!$S103)</f>
        <v>0</v>
      </c>
      <c r="K104" s="28">
        <f>PRODUCT($K$5)*('Step 2B Impacts-Consequences'!$U103)</f>
        <v>0</v>
      </c>
      <c r="L104" s="28">
        <f>PRODUCT($L$5)*('Step 2B Impacts-Consequences'!$W103)</f>
        <v>0</v>
      </c>
      <c r="M104" s="28">
        <f>PRODUCT($M$5)*('Step 2B Impacts-Consequences'!$Y103)</f>
        <v>0</v>
      </c>
      <c r="N104" s="28">
        <f>PRODUCT($N$5)*('Step 2B Impacts-Consequences'!$AA103)</f>
        <v>0</v>
      </c>
      <c r="O104" s="28">
        <f>PRODUCT($O$5)*('Step 2B Impacts-Consequences'!$AC103)</f>
        <v>0</v>
      </c>
      <c r="P104" s="28">
        <f>PRODUCT($P$5)*('Step 2B Impacts-Consequences'!$AE103)</f>
        <v>0</v>
      </c>
      <c r="Q104" s="28">
        <f>PRODUCT($Q$5)*('Step 2B Impacts-Consequences'!$AG103)</f>
        <v>0</v>
      </c>
      <c r="R104" s="28">
        <f>PRODUCT($R$5)*('Step 2B Impacts-Consequences'!$AI103)</f>
        <v>0</v>
      </c>
      <c r="S104" s="28">
        <f>PRODUCT($S$5)*('Step 2B Impacts-Consequences'!$AK103)</f>
        <v>0</v>
      </c>
      <c r="T104" s="28">
        <f>PRODUCT($T$5)*('Step 2B Impacts-Consequences'!$AM103)</f>
        <v>0</v>
      </c>
    </row>
    <row r="105" spans="1:20" ht="15" thickBot="1">
      <c r="A105" s="89" t="str">
        <f>'Step 2B Impacts-Consequences'!B104</f>
        <v>Other System/Subsystem</v>
      </c>
      <c r="B105" s="89"/>
      <c r="C105" s="89"/>
      <c r="D105" s="89"/>
      <c r="E105" s="89"/>
      <c r="F105" s="89"/>
      <c r="G105" s="89"/>
      <c r="H105" s="89"/>
      <c r="I105" s="89"/>
      <c r="J105" s="89"/>
      <c r="K105" s="89"/>
      <c r="L105" s="89"/>
      <c r="M105" s="89"/>
      <c r="N105" s="89"/>
      <c r="O105" s="89"/>
      <c r="P105" s="89"/>
      <c r="Q105" s="89"/>
      <c r="R105" s="89"/>
      <c r="S105" s="89"/>
      <c r="T105" s="131"/>
    </row>
    <row r="106" spans="1:20" ht="15" thickBot="1">
      <c r="A106" s="120">
        <f>'Step 2B Impacts-Consequences'!B105</f>
        <v>0</v>
      </c>
      <c r="B106" s="129"/>
      <c r="C106" s="28">
        <f>PRODUCT(C$5)*('Step 2B Impacts-Consequences'!$E105)</f>
        <v>0</v>
      </c>
      <c r="D106" s="28">
        <f>PRODUCT($D$5)*('Step 2B Impacts-Consequences'!$G105)</f>
        <v>0</v>
      </c>
      <c r="E106" s="28">
        <f>PRODUCT(E$5)*('Step 2B Impacts-Consequences'!$I105)</f>
        <v>0</v>
      </c>
      <c r="F106" s="28">
        <f>PRODUCT($F$5)*('Step 2B Impacts-Consequences'!$K105)</f>
        <v>0</v>
      </c>
      <c r="G106" s="28">
        <f>PRODUCT($G$5)*('Step 2B Impacts-Consequences'!$M105)</f>
        <v>0</v>
      </c>
      <c r="H106" s="28">
        <f>PRODUCT($H$5)*('Step 2B Impacts-Consequences'!$O105)</f>
        <v>0</v>
      </c>
      <c r="I106" s="28">
        <f>PRODUCT($I$5)*('Step 2B Impacts-Consequences'!$Q105)</f>
        <v>0</v>
      </c>
      <c r="J106" s="28">
        <f>PRODUCT($J$5)*('Step 2B Impacts-Consequences'!$S105)</f>
        <v>0</v>
      </c>
      <c r="K106" s="28">
        <f>PRODUCT($K$5)*('Step 2B Impacts-Consequences'!$U105)</f>
        <v>0</v>
      </c>
      <c r="L106" s="28">
        <f>PRODUCT($L$5)*('Step 2B Impacts-Consequences'!$W105)</f>
        <v>0</v>
      </c>
      <c r="M106" s="28">
        <f>PRODUCT($M$5)*('Step 2B Impacts-Consequences'!$Y105)</f>
        <v>0</v>
      </c>
      <c r="N106" s="28">
        <f>PRODUCT($N$5)*('Step 2B Impacts-Consequences'!$AA105)</f>
        <v>0</v>
      </c>
      <c r="O106" s="28">
        <f>PRODUCT($O$5)*('Step 2B Impacts-Consequences'!$AC105)</f>
        <v>0</v>
      </c>
      <c r="P106" s="28">
        <f>PRODUCT($P$5)*('Step 2B Impacts-Consequences'!$AE105)</f>
        <v>0</v>
      </c>
      <c r="Q106" s="28">
        <f>PRODUCT($Q$5)*('Step 2B Impacts-Consequences'!$AG105)</f>
        <v>0</v>
      </c>
      <c r="R106" s="28">
        <f>PRODUCT($R$5)*('Step 2B Impacts-Consequences'!$AI105)</f>
        <v>0</v>
      </c>
      <c r="S106" s="28">
        <f>PRODUCT($S$5)*('Step 2B Impacts-Consequences'!$AK105)</f>
        <v>0</v>
      </c>
      <c r="T106" s="28">
        <f>PRODUCT($T$5)*('Step 2B Impacts-Consequences'!$AM105)</f>
        <v>0</v>
      </c>
    </row>
    <row r="107" spans="1:20" ht="15" thickBot="1">
      <c r="A107" s="120">
        <f>'Step 2B Impacts-Consequences'!B106</f>
        <v>0</v>
      </c>
      <c r="B107" s="129"/>
      <c r="C107" s="28">
        <f>PRODUCT(C$5)*('Step 2B Impacts-Consequences'!$E106)</f>
        <v>0</v>
      </c>
      <c r="D107" s="28">
        <f>PRODUCT($D$5)*('Step 2B Impacts-Consequences'!$G106)</f>
        <v>0</v>
      </c>
      <c r="E107" s="28">
        <f>PRODUCT(E$5)*('Step 2B Impacts-Consequences'!$I106)</f>
        <v>0</v>
      </c>
      <c r="F107" s="28">
        <f>PRODUCT($F$5)*('Step 2B Impacts-Consequences'!$K106)</f>
        <v>0</v>
      </c>
      <c r="G107" s="28">
        <f>PRODUCT($G$5)*('Step 2B Impacts-Consequences'!$M106)</f>
        <v>0</v>
      </c>
      <c r="H107" s="28">
        <f>PRODUCT($H$5)*('Step 2B Impacts-Consequences'!$O106)</f>
        <v>0</v>
      </c>
      <c r="I107" s="28">
        <f>PRODUCT($I$5)*('Step 2B Impacts-Consequences'!$Q106)</f>
        <v>0</v>
      </c>
      <c r="J107" s="28">
        <f>PRODUCT($J$5)*('Step 2B Impacts-Consequences'!$S106)</f>
        <v>0</v>
      </c>
      <c r="K107" s="28">
        <f>PRODUCT($K$5)*('Step 2B Impacts-Consequences'!$U106)</f>
        <v>0</v>
      </c>
      <c r="L107" s="28">
        <f>PRODUCT($L$5)*('Step 2B Impacts-Consequences'!$W106)</f>
        <v>0</v>
      </c>
      <c r="M107" s="28">
        <f>PRODUCT($M$5)*('Step 2B Impacts-Consequences'!$Y106)</f>
        <v>0</v>
      </c>
      <c r="N107" s="28">
        <f>PRODUCT($N$5)*('Step 2B Impacts-Consequences'!$AA106)</f>
        <v>0</v>
      </c>
      <c r="O107" s="28">
        <f>PRODUCT($O$5)*('Step 2B Impacts-Consequences'!$AC106)</f>
        <v>0</v>
      </c>
      <c r="P107" s="28">
        <f>PRODUCT($P$5)*('Step 2B Impacts-Consequences'!$AE106)</f>
        <v>0</v>
      </c>
      <c r="Q107" s="28">
        <f>PRODUCT($Q$5)*('Step 2B Impacts-Consequences'!$AG106)</f>
        <v>0</v>
      </c>
      <c r="R107" s="28">
        <f>PRODUCT($R$5)*('Step 2B Impacts-Consequences'!$AI106)</f>
        <v>0</v>
      </c>
      <c r="S107" s="28">
        <f>PRODUCT($S$5)*('Step 2B Impacts-Consequences'!$AK106)</f>
        <v>0</v>
      </c>
      <c r="T107" s="28">
        <f>PRODUCT($T$5)*('Step 2B Impacts-Consequences'!$AM106)</f>
        <v>0</v>
      </c>
    </row>
    <row r="108" spans="1:20" ht="15" thickBot="1">
      <c r="A108" s="120">
        <f>'Step 2B Impacts-Consequences'!B107</f>
        <v>0</v>
      </c>
      <c r="B108" s="129"/>
      <c r="C108" s="28">
        <f>PRODUCT(C$5)*('Step 2B Impacts-Consequences'!$E107)</f>
        <v>0</v>
      </c>
      <c r="D108" s="28">
        <f>PRODUCT($D$5)*('Step 2B Impacts-Consequences'!$G107)</f>
        <v>0</v>
      </c>
      <c r="E108" s="28">
        <f>PRODUCT(E$5)*('Step 2B Impacts-Consequences'!$I107)</f>
        <v>0</v>
      </c>
      <c r="F108" s="28">
        <f>PRODUCT($F$5)*('Step 2B Impacts-Consequences'!$K107)</f>
        <v>0</v>
      </c>
      <c r="G108" s="28">
        <f>PRODUCT($G$5)*('Step 2B Impacts-Consequences'!$M107)</f>
        <v>0</v>
      </c>
      <c r="H108" s="28">
        <f>PRODUCT($H$5)*('Step 2B Impacts-Consequences'!$O107)</f>
        <v>0</v>
      </c>
      <c r="I108" s="28">
        <f>PRODUCT($I$5)*('Step 2B Impacts-Consequences'!$Q107)</f>
        <v>0</v>
      </c>
      <c r="J108" s="28">
        <f>PRODUCT($J$5)*('Step 2B Impacts-Consequences'!$S107)</f>
        <v>0</v>
      </c>
      <c r="K108" s="28">
        <f>PRODUCT($K$5)*('Step 2B Impacts-Consequences'!$U107)</f>
        <v>0</v>
      </c>
      <c r="L108" s="28">
        <f>PRODUCT($L$5)*('Step 2B Impacts-Consequences'!$W107)</f>
        <v>0</v>
      </c>
      <c r="M108" s="28">
        <f>PRODUCT($M$5)*('Step 2B Impacts-Consequences'!$Y107)</f>
        <v>0</v>
      </c>
      <c r="N108" s="28">
        <f>PRODUCT($N$5)*('Step 2B Impacts-Consequences'!$AA107)</f>
        <v>0</v>
      </c>
      <c r="O108" s="28">
        <f>PRODUCT($O$5)*('Step 2B Impacts-Consequences'!$AC107)</f>
        <v>0</v>
      </c>
      <c r="P108" s="28">
        <f>PRODUCT($P$5)*('Step 2B Impacts-Consequences'!$AE107)</f>
        <v>0</v>
      </c>
      <c r="Q108" s="28">
        <f>PRODUCT($Q$5)*('Step 2B Impacts-Consequences'!$AG107)</f>
        <v>0</v>
      </c>
      <c r="R108" s="28">
        <f>PRODUCT($R$5)*('Step 2B Impacts-Consequences'!$AI107)</f>
        <v>0</v>
      </c>
      <c r="S108" s="28">
        <f>PRODUCT($S$5)*('Step 2B Impacts-Consequences'!$AK107)</f>
        <v>0</v>
      </c>
      <c r="T108" s="28">
        <f>PRODUCT($T$5)*('Step 2B Impacts-Consequences'!$AM107)</f>
        <v>0</v>
      </c>
    </row>
    <row r="109" spans="1:20" ht="15" thickBot="1">
      <c r="A109" s="120">
        <f>'Step 2B Impacts-Consequences'!B108</f>
        <v>0</v>
      </c>
      <c r="B109" s="129"/>
      <c r="C109" s="28">
        <f>PRODUCT(C$5)*('Step 2B Impacts-Consequences'!$E108)</f>
        <v>0</v>
      </c>
      <c r="D109" s="28">
        <f>PRODUCT($D$5)*('Step 2B Impacts-Consequences'!$G108)</f>
        <v>0</v>
      </c>
      <c r="E109" s="28">
        <f>PRODUCT(E$5)*('Step 2B Impacts-Consequences'!$I108)</f>
        <v>0</v>
      </c>
      <c r="F109" s="28">
        <f>PRODUCT($F$5)*('Step 2B Impacts-Consequences'!$K108)</f>
        <v>0</v>
      </c>
      <c r="G109" s="28">
        <f>PRODUCT($G$5)*('Step 2B Impacts-Consequences'!$M108)</f>
        <v>0</v>
      </c>
      <c r="H109" s="28">
        <f>PRODUCT($H$5)*('Step 2B Impacts-Consequences'!$O108)</f>
        <v>0</v>
      </c>
      <c r="I109" s="28">
        <f>PRODUCT($I$5)*('Step 2B Impacts-Consequences'!$Q108)</f>
        <v>0</v>
      </c>
      <c r="J109" s="28">
        <f>PRODUCT($J$5)*('Step 2B Impacts-Consequences'!$S108)</f>
        <v>0</v>
      </c>
      <c r="K109" s="28">
        <f>PRODUCT($K$5)*('Step 2B Impacts-Consequences'!$U108)</f>
        <v>0</v>
      </c>
      <c r="L109" s="28">
        <f>PRODUCT($L$5)*('Step 2B Impacts-Consequences'!$W108)</f>
        <v>0</v>
      </c>
      <c r="M109" s="28">
        <f>PRODUCT($M$5)*('Step 2B Impacts-Consequences'!$Y108)</f>
        <v>0</v>
      </c>
      <c r="N109" s="28">
        <f>PRODUCT($N$5)*('Step 2B Impacts-Consequences'!$AA108)</f>
        <v>0</v>
      </c>
      <c r="O109" s="28">
        <f>PRODUCT($O$5)*('Step 2B Impacts-Consequences'!$AC108)</f>
        <v>0</v>
      </c>
      <c r="P109" s="28">
        <f>PRODUCT($P$5)*('Step 2B Impacts-Consequences'!$AE108)</f>
        <v>0</v>
      </c>
      <c r="Q109" s="28">
        <f>PRODUCT($Q$5)*('Step 2B Impacts-Consequences'!$AG108)</f>
        <v>0</v>
      </c>
      <c r="R109" s="28">
        <f>PRODUCT($R$5)*('Step 2B Impacts-Consequences'!$AI108)</f>
        <v>0</v>
      </c>
      <c r="S109" s="28">
        <f>PRODUCT($S$5)*('Step 2B Impacts-Consequences'!$AK108)</f>
        <v>0</v>
      </c>
      <c r="T109" s="28">
        <f>PRODUCT($T$5)*('Step 2B Impacts-Consequences'!$AM108)</f>
        <v>0</v>
      </c>
    </row>
    <row r="110" spans="1:20" ht="15" thickBot="1">
      <c r="A110" s="120">
        <f>'Step 2B Impacts-Consequences'!B109</f>
        <v>0</v>
      </c>
      <c r="B110" s="129"/>
      <c r="C110" s="28">
        <f>PRODUCT(C$5)*('Step 2B Impacts-Consequences'!$E109)</f>
        <v>0</v>
      </c>
      <c r="D110" s="28">
        <f>PRODUCT($D$5)*('Step 2B Impacts-Consequences'!$G109)</f>
        <v>0</v>
      </c>
      <c r="E110" s="28">
        <f>PRODUCT(E$5)*('Step 2B Impacts-Consequences'!$I109)</f>
        <v>0</v>
      </c>
      <c r="F110" s="28">
        <f>PRODUCT($F$5)*('Step 2B Impacts-Consequences'!$K109)</f>
        <v>0</v>
      </c>
      <c r="G110" s="28">
        <f>PRODUCT($G$5)*('Step 2B Impacts-Consequences'!$M109)</f>
        <v>0</v>
      </c>
      <c r="H110" s="28">
        <f>PRODUCT($H$5)*('Step 2B Impacts-Consequences'!$O109)</f>
        <v>0</v>
      </c>
      <c r="I110" s="28">
        <f>PRODUCT($I$5)*('Step 2B Impacts-Consequences'!$Q109)</f>
        <v>0</v>
      </c>
      <c r="J110" s="28">
        <f>PRODUCT($J$5)*('Step 2B Impacts-Consequences'!$S109)</f>
        <v>0</v>
      </c>
      <c r="K110" s="28">
        <f>PRODUCT($K$5)*('Step 2B Impacts-Consequences'!$U109)</f>
        <v>0</v>
      </c>
      <c r="L110" s="28">
        <f>PRODUCT($L$5)*('Step 2B Impacts-Consequences'!$W109)</f>
        <v>0</v>
      </c>
      <c r="M110" s="28">
        <f>PRODUCT($M$5)*('Step 2B Impacts-Consequences'!$Y109)</f>
        <v>0</v>
      </c>
      <c r="N110" s="28">
        <f>PRODUCT($N$5)*('Step 2B Impacts-Consequences'!$AA109)</f>
        <v>0</v>
      </c>
      <c r="O110" s="28">
        <f>PRODUCT($O$5)*('Step 2B Impacts-Consequences'!$AC109)</f>
        <v>0</v>
      </c>
      <c r="P110" s="28">
        <f>PRODUCT($P$5)*('Step 2B Impacts-Consequences'!$AE109)</f>
        <v>0</v>
      </c>
      <c r="Q110" s="28">
        <f>PRODUCT($Q$5)*('Step 2B Impacts-Consequences'!$AG109)</f>
        <v>0</v>
      </c>
      <c r="R110" s="28">
        <f>PRODUCT($R$5)*('Step 2B Impacts-Consequences'!$AI109)</f>
        <v>0</v>
      </c>
      <c r="S110" s="28">
        <f>PRODUCT($S$5)*('Step 2B Impacts-Consequences'!$AK109)</f>
        <v>0</v>
      </c>
      <c r="T110" s="28">
        <f>PRODUCT($T$5)*('Step 2B Impacts-Consequences'!$AM109)</f>
        <v>0</v>
      </c>
    </row>
    <row r="111" spans="1:20" ht="15" thickBot="1">
      <c r="A111" s="120">
        <f>'Step 2B Impacts-Consequences'!B110</f>
        <v>0</v>
      </c>
      <c r="B111" s="129"/>
      <c r="C111" s="28">
        <f>PRODUCT(C$5)*('Step 2B Impacts-Consequences'!$E110)</f>
        <v>0</v>
      </c>
      <c r="D111" s="28">
        <f>PRODUCT($D$5)*('Step 2B Impacts-Consequences'!$G110)</f>
        <v>0</v>
      </c>
      <c r="E111" s="28">
        <f>PRODUCT(E$5)*('Step 2B Impacts-Consequences'!$I110)</f>
        <v>0</v>
      </c>
      <c r="F111" s="28">
        <f>PRODUCT($F$5)*('Step 2B Impacts-Consequences'!$K110)</f>
        <v>0</v>
      </c>
      <c r="G111" s="28">
        <f>PRODUCT($G$5)*('Step 2B Impacts-Consequences'!$M110)</f>
        <v>0</v>
      </c>
      <c r="H111" s="28">
        <f>PRODUCT($H$5)*('Step 2B Impacts-Consequences'!$O110)</f>
        <v>0</v>
      </c>
      <c r="I111" s="28">
        <f>PRODUCT($I$5)*('Step 2B Impacts-Consequences'!$Q110)</f>
        <v>0</v>
      </c>
      <c r="J111" s="28">
        <f>PRODUCT($J$5)*('Step 2B Impacts-Consequences'!$S110)</f>
        <v>0</v>
      </c>
      <c r="K111" s="28">
        <f>PRODUCT($K$5)*('Step 2B Impacts-Consequences'!$U110)</f>
        <v>0</v>
      </c>
      <c r="L111" s="28">
        <f>PRODUCT($L$5)*('Step 2B Impacts-Consequences'!$W110)</f>
        <v>0</v>
      </c>
      <c r="M111" s="28">
        <f>PRODUCT($M$5)*('Step 2B Impacts-Consequences'!$Y110)</f>
        <v>0</v>
      </c>
      <c r="N111" s="28">
        <f>PRODUCT($N$5)*('Step 2B Impacts-Consequences'!$AA110)</f>
        <v>0</v>
      </c>
      <c r="O111" s="28">
        <f>PRODUCT($O$5)*('Step 2B Impacts-Consequences'!$AC110)</f>
        <v>0</v>
      </c>
      <c r="P111" s="28">
        <f>PRODUCT($P$5)*('Step 2B Impacts-Consequences'!$AE110)</f>
        <v>0</v>
      </c>
      <c r="Q111" s="28">
        <f>PRODUCT($Q$5)*('Step 2B Impacts-Consequences'!$AG110)</f>
        <v>0</v>
      </c>
      <c r="R111" s="28">
        <f>PRODUCT($R$5)*('Step 2B Impacts-Consequences'!$AI110)</f>
        <v>0</v>
      </c>
      <c r="S111" s="28">
        <f>PRODUCT($S$5)*('Step 2B Impacts-Consequences'!$AK110)</f>
        <v>0</v>
      </c>
      <c r="T111" s="28">
        <f>PRODUCT($T$5)*('Step 2B Impacts-Consequences'!$AM110)</f>
        <v>0</v>
      </c>
    </row>
    <row r="112" spans="1:20" ht="15" thickBot="1">
      <c r="A112" s="120">
        <f>'Step 2B Impacts-Consequences'!B111</f>
        <v>0</v>
      </c>
      <c r="B112" s="129"/>
      <c r="C112" s="28">
        <f>PRODUCT(C$5)*('Step 2B Impacts-Consequences'!$E111)</f>
        <v>0</v>
      </c>
      <c r="D112" s="28">
        <f>PRODUCT($D$5)*('Step 2B Impacts-Consequences'!$G111)</f>
        <v>0</v>
      </c>
      <c r="E112" s="28">
        <f>PRODUCT(E$5)*('Step 2B Impacts-Consequences'!$I111)</f>
        <v>0</v>
      </c>
      <c r="F112" s="28">
        <f>PRODUCT($F$5)*('Step 2B Impacts-Consequences'!$K111)</f>
        <v>0</v>
      </c>
      <c r="G112" s="28">
        <f>PRODUCT($G$5)*('Step 2B Impacts-Consequences'!$M111)</f>
        <v>0</v>
      </c>
      <c r="H112" s="28">
        <f>PRODUCT($H$5)*('Step 2B Impacts-Consequences'!$O111)</f>
        <v>0</v>
      </c>
      <c r="I112" s="28">
        <f>PRODUCT($I$5)*('Step 2B Impacts-Consequences'!$Q111)</f>
        <v>0</v>
      </c>
      <c r="J112" s="28">
        <f>PRODUCT($J$5)*('Step 2B Impacts-Consequences'!$S111)</f>
        <v>0</v>
      </c>
      <c r="K112" s="28">
        <f>PRODUCT($K$5)*('Step 2B Impacts-Consequences'!$U111)</f>
        <v>0</v>
      </c>
      <c r="L112" s="28">
        <f>PRODUCT($L$5)*('Step 2B Impacts-Consequences'!$W111)</f>
        <v>0</v>
      </c>
      <c r="M112" s="28">
        <f>PRODUCT($M$5)*('Step 2B Impacts-Consequences'!$Y111)</f>
        <v>0</v>
      </c>
      <c r="N112" s="28">
        <f>PRODUCT($N$5)*('Step 2B Impacts-Consequences'!$AA111)</f>
        <v>0</v>
      </c>
      <c r="O112" s="28">
        <f>PRODUCT($O$5)*('Step 2B Impacts-Consequences'!$AC111)</f>
        <v>0</v>
      </c>
      <c r="P112" s="28">
        <f>PRODUCT($P$5)*('Step 2B Impacts-Consequences'!$AE111)</f>
        <v>0</v>
      </c>
      <c r="Q112" s="28">
        <f>PRODUCT($Q$5)*('Step 2B Impacts-Consequences'!$AG111)</f>
        <v>0</v>
      </c>
      <c r="R112" s="28">
        <f>PRODUCT($R$5)*('Step 2B Impacts-Consequences'!$AI111)</f>
        <v>0</v>
      </c>
      <c r="S112" s="28">
        <f>PRODUCT($S$5)*('Step 2B Impacts-Consequences'!$AK111)</f>
        <v>0</v>
      </c>
      <c r="T112" s="28">
        <f>PRODUCT($T$5)*('Step 2B Impacts-Consequences'!$AM111)</f>
        <v>0</v>
      </c>
    </row>
    <row r="113" spans="1:20" ht="15" thickBot="1">
      <c r="A113" s="120">
        <f>'Step 2B Impacts-Consequences'!B112</f>
        <v>0</v>
      </c>
      <c r="B113" s="129"/>
      <c r="C113" s="28">
        <f>PRODUCT(C$5)*('Step 2B Impacts-Consequences'!$E112)</f>
        <v>0</v>
      </c>
      <c r="D113" s="28">
        <f>PRODUCT($D$5)*('Step 2B Impacts-Consequences'!$G112)</f>
        <v>0</v>
      </c>
      <c r="E113" s="28">
        <f>PRODUCT(E$5)*('Step 2B Impacts-Consequences'!$I112)</f>
        <v>0</v>
      </c>
      <c r="F113" s="28">
        <f>PRODUCT($F$5)*('Step 2B Impacts-Consequences'!$K112)</f>
        <v>0</v>
      </c>
      <c r="G113" s="28">
        <f>PRODUCT($G$5)*('Step 2B Impacts-Consequences'!$M112)</f>
        <v>0</v>
      </c>
      <c r="H113" s="28">
        <f>PRODUCT($H$5)*('Step 2B Impacts-Consequences'!$O112)</f>
        <v>0</v>
      </c>
      <c r="I113" s="28">
        <f>PRODUCT($I$5)*('Step 2B Impacts-Consequences'!$Q112)</f>
        <v>0</v>
      </c>
      <c r="J113" s="28">
        <f>PRODUCT($J$5)*('Step 2B Impacts-Consequences'!$S112)</f>
        <v>0</v>
      </c>
      <c r="K113" s="28">
        <f>PRODUCT($K$5)*('Step 2B Impacts-Consequences'!$U112)</f>
        <v>0</v>
      </c>
      <c r="L113" s="28">
        <f>PRODUCT($L$5)*('Step 2B Impacts-Consequences'!$W112)</f>
        <v>0</v>
      </c>
      <c r="M113" s="28">
        <f>PRODUCT($M$5)*('Step 2B Impacts-Consequences'!$Y112)</f>
        <v>0</v>
      </c>
      <c r="N113" s="28">
        <f>PRODUCT($N$5)*('Step 2B Impacts-Consequences'!$AA112)</f>
        <v>0</v>
      </c>
      <c r="O113" s="28">
        <f>PRODUCT($O$5)*('Step 2B Impacts-Consequences'!$AC112)</f>
        <v>0</v>
      </c>
      <c r="P113" s="28">
        <f>PRODUCT($P$5)*('Step 2B Impacts-Consequences'!$AE112)</f>
        <v>0</v>
      </c>
      <c r="Q113" s="28">
        <f>PRODUCT($Q$5)*('Step 2B Impacts-Consequences'!$AG112)</f>
        <v>0</v>
      </c>
      <c r="R113" s="28">
        <f>PRODUCT($R$5)*('Step 2B Impacts-Consequences'!$AI112)</f>
        <v>0</v>
      </c>
      <c r="S113" s="28">
        <f>PRODUCT($S$5)*('Step 2B Impacts-Consequences'!$AK112)</f>
        <v>0</v>
      </c>
      <c r="T113" s="28">
        <f>PRODUCT($T$5)*('Step 2B Impacts-Consequences'!$AM112)</f>
        <v>0</v>
      </c>
    </row>
    <row r="114" spans="1:20" ht="15" thickBot="1">
      <c r="A114" s="120">
        <f>'Step 2B Impacts-Consequences'!B113</f>
        <v>0</v>
      </c>
      <c r="B114" s="129"/>
      <c r="C114" s="28">
        <f>PRODUCT(C$5)*('Step 2B Impacts-Consequences'!$E113)</f>
        <v>0</v>
      </c>
      <c r="D114" s="28">
        <f>PRODUCT($D$5)*('Step 2B Impacts-Consequences'!$G113)</f>
        <v>0</v>
      </c>
      <c r="E114" s="28">
        <f>PRODUCT(E$5)*('Step 2B Impacts-Consequences'!$I113)</f>
        <v>0</v>
      </c>
      <c r="F114" s="28">
        <f>PRODUCT($F$5)*('Step 2B Impacts-Consequences'!$K113)</f>
        <v>0</v>
      </c>
      <c r="G114" s="28">
        <f>PRODUCT($G$5)*('Step 2B Impacts-Consequences'!$M113)</f>
        <v>0</v>
      </c>
      <c r="H114" s="28">
        <f>PRODUCT($H$5)*('Step 2B Impacts-Consequences'!$O113)</f>
        <v>0</v>
      </c>
      <c r="I114" s="28">
        <f>PRODUCT($I$5)*('Step 2B Impacts-Consequences'!$Q113)</f>
        <v>0</v>
      </c>
      <c r="J114" s="28">
        <f>PRODUCT($J$5)*('Step 2B Impacts-Consequences'!$S113)</f>
        <v>0</v>
      </c>
      <c r="K114" s="28">
        <f>PRODUCT($K$5)*('Step 2B Impacts-Consequences'!$U113)</f>
        <v>0</v>
      </c>
      <c r="L114" s="28">
        <f>PRODUCT($L$5)*('Step 2B Impacts-Consequences'!$W113)</f>
        <v>0</v>
      </c>
      <c r="M114" s="28">
        <f>PRODUCT($M$5)*('Step 2B Impacts-Consequences'!$Y113)</f>
        <v>0</v>
      </c>
      <c r="N114" s="28">
        <f>PRODUCT($N$5)*('Step 2B Impacts-Consequences'!$AA113)</f>
        <v>0</v>
      </c>
      <c r="O114" s="28">
        <f>PRODUCT($O$5)*('Step 2B Impacts-Consequences'!$AC113)</f>
        <v>0</v>
      </c>
      <c r="P114" s="28">
        <f>PRODUCT($P$5)*('Step 2B Impacts-Consequences'!$AE113)</f>
        <v>0</v>
      </c>
      <c r="Q114" s="28">
        <f>PRODUCT($Q$5)*('Step 2B Impacts-Consequences'!$AG113)</f>
        <v>0</v>
      </c>
      <c r="R114" s="28">
        <f>PRODUCT($R$5)*('Step 2B Impacts-Consequences'!$AI113)</f>
        <v>0</v>
      </c>
      <c r="S114" s="28">
        <f>PRODUCT($S$5)*('Step 2B Impacts-Consequences'!$AK113)</f>
        <v>0</v>
      </c>
      <c r="T114" s="28">
        <f>PRODUCT($T$5)*('Step 2B Impacts-Consequences'!$AM113)</f>
        <v>0</v>
      </c>
    </row>
    <row r="115" spans="1:20" ht="15" thickBot="1">
      <c r="A115" s="120">
        <f>'Step 2B Impacts-Consequences'!B114</f>
        <v>0</v>
      </c>
      <c r="B115" s="129"/>
      <c r="C115" s="28">
        <f>PRODUCT(C$5)*('Step 2B Impacts-Consequences'!$E114)</f>
        <v>0</v>
      </c>
      <c r="D115" s="28">
        <f>PRODUCT($D$5)*('Step 2B Impacts-Consequences'!$G114)</f>
        <v>0</v>
      </c>
      <c r="E115" s="28">
        <f>PRODUCT(E$5)*('Step 2B Impacts-Consequences'!$I114)</f>
        <v>0</v>
      </c>
      <c r="F115" s="28">
        <f>PRODUCT($F$5)*('Step 2B Impacts-Consequences'!$K114)</f>
        <v>0</v>
      </c>
      <c r="G115" s="28">
        <f>PRODUCT($G$5)*('Step 2B Impacts-Consequences'!$M114)</f>
        <v>0</v>
      </c>
      <c r="H115" s="28">
        <f>PRODUCT($H$5)*('Step 2B Impacts-Consequences'!$O114)</f>
        <v>0</v>
      </c>
      <c r="I115" s="28">
        <f>PRODUCT($I$5)*('Step 2B Impacts-Consequences'!$Q114)</f>
        <v>0</v>
      </c>
      <c r="J115" s="28">
        <f>PRODUCT($J$5)*('Step 2B Impacts-Consequences'!$S114)</f>
        <v>0</v>
      </c>
      <c r="K115" s="28">
        <f>PRODUCT($K$5)*('Step 2B Impacts-Consequences'!$U114)</f>
        <v>0</v>
      </c>
      <c r="L115" s="28">
        <f>PRODUCT($L$5)*('Step 2B Impacts-Consequences'!$W114)</f>
        <v>0</v>
      </c>
      <c r="M115" s="28">
        <f>PRODUCT($M$5)*('Step 2B Impacts-Consequences'!$Y114)</f>
        <v>0</v>
      </c>
      <c r="N115" s="28">
        <f>PRODUCT($N$5)*('Step 2B Impacts-Consequences'!$AA114)</f>
        <v>0</v>
      </c>
      <c r="O115" s="28">
        <f>PRODUCT($O$5)*('Step 2B Impacts-Consequences'!$AC114)</f>
        <v>0</v>
      </c>
      <c r="P115" s="28">
        <f>PRODUCT($P$5)*('Step 2B Impacts-Consequences'!$AE114)</f>
        <v>0</v>
      </c>
      <c r="Q115" s="28">
        <f>PRODUCT($Q$5)*('Step 2B Impacts-Consequences'!$AG114)</f>
        <v>0</v>
      </c>
      <c r="R115" s="28">
        <f>PRODUCT($R$5)*('Step 2B Impacts-Consequences'!$AI114)</f>
        <v>0</v>
      </c>
      <c r="S115" s="28">
        <f>PRODUCT($S$5)*('Step 2B Impacts-Consequences'!$AK114)</f>
        <v>0</v>
      </c>
      <c r="T115" s="28">
        <f>PRODUCT($T$5)*('Step 2B Impacts-Consequences'!$AM114)</f>
        <v>0</v>
      </c>
    </row>
    <row r="116" spans="1:20" ht="15" thickBot="1">
      <c r="A116" s="120">
        <f>'Step 2B Impacts-Consequences'!B115</f>
        <v>0</v>
      </c>
      <c r="B116" s="129"/>
      <c r="C116" s="28">
        <f>PRODUCT(C$5)*('Step 2B Impacts-Consequences'!$E115)</f>
        <v>0</v>
      </c>
      <c r="D116" s="28">
        <f>PRODUCT($D$5)*('Step 2B Impacts-Consequences'!$G115)</f>
        <v>0</v>
      </c>
      <c r="E116" s="28">
        <f>PRODUCT(E$5)*('Step 2B Impacts-Consequences'!$I115)</f>
        <v>0</v>
      </c>
      <c r="F116" s="28">
        <f>PRODUCT($F$5)*('Step 2B Impacts-Consequences'!$K115)</f>
        <v>0</v>
      </c>
      <c r="G116" s="28">
        <f>PRODUCT($G$5)*('Step 2B Impacts-Consequences'!$M115)</f>
        <v>0</v>
      </c>
      <c r="H116" s="28">
        <f>PRODUCT($H$5)*('Step 2B Impacts-Consequences'!$O115)</f>
        <v>0</v>
      </c>
      <c r="I116" s="28">
        <f>PRODUCT($I$5)*('Step 2B Impacts-Consequences'!$Q115)</f>
        <v>0</v>
      </c>
      <c r="J116" s="28">
        <f>PRODUCT($J$5)*('Step 2B Impacts-Consequences'!$S115)</f>
        <v>0</v>
      </c>
      <c r="K116" s="28">
        <f>PRODUCT($K$5)*('Step 2B Impacts-Consequences'!$U115)</f>
        <v>0</v>
      </c>
      <c r="L116" s="28">
        <f>PRODUCT($L$5)*('Step 2B Impacts-Consequences'!$W115)</f>
        <v>0</v>
      </c>
      <c r="M116" s="28">
        <f>PRODUCT($M$5)*('Step 2B Impacts-Consequences'!$Y115)</f>
        <v>0</v>
      </c>
      <c r="N116" s="28">
        <f>PRODUCT($N$5)*('Step 2B Impacts-Consequences'!$AA115)</f>
        <v>0</v>
      </c>
      <c r="O116" s="28">
        <f>PRODUCT($O$5)*('Step 2B Impacts-Consequences'!$AC115)</f>
        <v>0</v>
      </c>
      <c r="P116" s="28">
        <f>PRODUCT($P$5)*('Step 2B Impacts-Consequences'!$AE115)</f>
        <v>0</v>
      </c>
      <c r="Q116" s="28">
        <f>PRODUCT($Q$5)*('Step 2B Impacts-Consequences'!$AG115)</f>
        <v>0</v>
      </c>
      <c r="R116" s="28">
        <f>PRODUCT($R$5)*('Step 2B Impacts-Consequences'!$AI115)</f>
        <v>0</v>
      </c>
      <c r="S116" s="28">
        <f>PRODUCT($S$5)*('Step 2B Impacts-Consequences'!$AK115)</f>
        <v>0</v>
      </c>
      <c r="T116" s="28">
        <f>PRODUCT($T$5)*('Step 2B Impacts-Consequences'!$AM115)</f>
        <v>0</v>
      </c>
    </row>
    <row r="117" spans="1:20" ht="15" thickBot="1">
      <c r="A117" s="120">
        <f>'Step 2B Impacts-Consequences'!B116</f>
        <v>0</v>
      </c>
      <c r="B117" s="129"/>
      <c r="C117" s="28">
        <f>PRODUCT(C$5)*('Step 2B Impacts-Consequences'!$E116)</f>
        <v>0</v>
      </c>
      <c r="D117" s="28">
        <f>PRODUCT($D$5)*('Step 2B Impacts-Consequences'!$G116)</f>
        <v>0</v>
      </c>
      <c r="E117" s="28">
        <f>PRODUCT(E$5)*('Step 2B Impacts-Consequences'!$I116)</f>
        <v>0</v>
      </c>
      <c r="F117" s="28">
        <f>PRODUCT($F$5)*('Step 2B Impacts-Consequences'!$K116)</f>
        <v>0</v>
      </c>
      <c r="G117" s="28">
        <f>PRODUCT($G$5)*('Step 2B Impacts-Consequences'!$M116)</f>
        <v>0</v>
      </c>
      <c r="H117" s="28">
        <f>PRODUCT($H$5)*('Step 2B Impacts-Consequences'!$O116)</f>
        <v>0</v>
      </c>
      <c r="I117" s="28">
        <f>PRODUCT($I$5)*('Step 2B Impacts-Consequences'!$Q116)</f>
        <v>0</v>
      </c>
      <c r="J117" s="28">
        <f>PRODUCT($J$5)*('Step 2B Impacts-Consequences'!$S116)</f>
        <v>0</v>
      </c>
      <c r="K117" s="28">
        <f>PRODUCT($K$5)*('Step 2B Impacts-Consequences'!$U116)</f>
        <v>0</v>
      </c>
      <c r="L117" s="28">
        <f>PRODUCT($L$5)*('Step 2B Impacts-Consequences'!$W116)</f>
        <v>0</v>
      </c>
      <c r="M117" s="28">
        <f>PRODUCT($M$5)*('Step 2B Impacts-Consequences'!$Y116)</f>
        <v>0</v>
      </c>
      <c r="N117" s="28">
        <f>PRODUCT($N$5)*('Step 2B Impacts-Consequences'!$AA116)</f>
        <v>0</v>
      </c>
      <c r="O117" s="28">
        <f>PRODUCT($O$5)*('Step 2B Impacts-Consequences'!$AC116)</f>
        <v>0</v>
      </c>
      <c r="P117" s="28">
        <f>PRODUCT($P$5)*('Step 2B Impacts-Consequences'!$AE116)</f>
        <v>0</v>
      </c>
      <c r="Q117" s="28">
        <f>PRODUCT($Q$5)*('Step 2B Impacts-Consequences'!$AG116)</f>
        <v>0</v>
      </c>
      <c r="R117" s="28">
        <f>PRODUCT($R$5)*('Step 2B Impacts-Consequences'!$AI116)</f>
        <v>0</v>
      </c>
      <c r="S117" s="28">
        <f>PRODUCT($S$5)*('Step 2B Impacts-Consequences'!$AK116)</f>
        <v>0</v>
      </c>
      <c r="T117" s="28">
        <f>PRODUCT($T$5)*('Step 2B Impacts-Consequences'!$AM116)</f>
        <v>0</v>
      </c>
    </row>
    <row r="118" spans="1:20" ht="15" thickBot="1">
      <c r="A118" s="120">
        <f>'Step 2B Impacts-Consequences'!B117</f>
        <v>0</v>
      </c>
      <c r="B118" s="129"/>
      <c r="C118" s="28">
        <f>PRODUCT(C$5)*('Step 2B Impacts-Consequences'!$E117)</f>
        <v>0</v>
      </c>
      <c r="D118" s="28">
        <f>PRODUCT($D$5)*('Step 2B Impacts-Consequences'!$G117)</f>
        <v>0</v>
      </c>
      <c r="E118" s="28">
        <f>PRODUCT(E$5)*('Step 2B Impacts-Consequences'!$I117)</f>
        <v>0</v>
      </c>
      <c r="F118" s="28">
        <f>PRODUCT($F$5)*('Step 2B Impacts-Consequences'!$K117)</f>
        <v>0</v>
      </c>
      <c r="G118" s="28">
        <f>PRODUCT($G$5)*('Step 2B Impacts-Consequences'!$M117)</f>
        <v>0</v>
      </c>
      <c r="H118" s="28">
        <f>PRODUCT($H$5)*('Step 2B Impacts-Consequences'!$O117)</f>
        <v>0</v>
      </c>
      <c r="I118" s="28">
        <f>PRODUCT($I$5)*('Step 2B Impacts-Consequences'!$Q117)</f>
        <v>0</v>
      </c>
      <c r="J118" s="28">
        <f>PRODUCT($J$5)*('Step 2B Impacts-Consequences'!$S117)</f>
        <v>0</v>
      </c>
      <c r="K118" s="28">
        <f>PRODUCT($K$5)*('Step 2B Impacts-Consequences'!$U117)</f>
        <v>0</v>
      </c>
      <c r="L118" s="28">
        <f>PRODUCT($L$5)*('Step 2B Impacts-Consequences'!$W117)</f>
        <v>0</v>
      </c>
      <c r="M118" s="28">
        <f>PRODUCT($M$5)*('Step 2B Impacts-Consequences'!$Y117)</f>
        <v>0</v>
      </c>
      <c r="N118" s="28">
        <f>PRODUCT($N$5)*('Step 2B Impacts-Consequences'!$AA117)</f>
        <v>0</v>
      </c>
      <c r="O118" s="28">
        <f>PRODUCT($O$5)*('Step 2B Impacts-Consequences'!$AC117)</f>
        <v>0</v>
      </c>
      <c r="P118" s="28">
        <f>PRODUCT($P$5)*('Step 2B Impacts-Consequences'!$AE117)</f>
        <v>0</v>
      </c>
      <c r="Q118" s="28">
        <f>PRODUCT($Q$5)*('Step 2B Impacts-Consequences'!$AG117)</f>
        <v>0</v>
      </c>
      <c r="R118" s="28">
        <f>PRODUCT($R$5)*('Step 2B Impacts-Consequences'!$AI117)</f>
        <v>0</v>
      </c>
      <c r="S118" s="28">
        <f>PRODUCT($S$5)*('Step 2B Impacts-Consequences'!$AK117)</f>
        <v>0</v>
      </c>
      <c r="T118" s="28">
        <f>PRODUCT($T$5)*('Step 2B Impacts-Consequences'!$AM117)</f>
        <v>0</v>
      </c>
    </row>
    <row r="119" spans="1:20" ht="15" thickBot="1">
      <c r="A119" s="89" t="str">
        <f>'Step 2B Impacts-Consequences'!B118</f>
        <v>Other System/Subsystem</v>
      </c>
      <c r="B119" s="89"/>
      <c r="C119" s="89"/>
      <c r="D119" s="89"/>
      <c r="E119" s="89"/>
      <c r="F119" s="89"/>
      <c r="G119" s="89"/>
      <c r="H119" s="89"/>
      <c r="I119" s="89"/>
      <c r="J119" s="89"/>
      <c r="K119" s="89"/>
      <c r="L119" s="89"/>
      <c r="M119" s="89"/>
      <c r="N119" s="89"/>
      <c r="O119" s="89"/>
      <c r="P119" s="89"/>
      <c r="Q119" s="89"/>
      <c r="R119" s="89"/>
      <c r="S119" s="89"/>
      <c r="T119" s="131"/>
    </row>
    <row r="120" spans="1:20" ht="15" thickBot="1">
      <c r="A120" s="120">
        <f>'Step 2B Impacts-Consequences'!B119</f>
        <v>0</v>
      </c>
      <c r="B120" s="129"/>
      <c r="C120" s="28">
        <f>PRODUCT(C$5)*('Step 2B Impacts-Consequences'!$E119)</f>
        <v>0</v>
      </c>
      <c r="D120" s="28">
        <f>PRODUCT($D$5)*('Step 2B Impacts-Consequences'!$G119)</f>
        <v>0</v>
      </c>
      <c r="E120" s="28">
        <f>PRODUCT(E$5)*('Step 2B Impacts-Consequences'!$I119)</f>
        <v>0</v>
      </c>
      <c r="F120" s="28">
        <f>PRODUCT($F$5)*('Step 2B Impacts-Consequences'!$K119)</f>
        <v>0</v>
      </c>
      <c r="G120" s="28">
        <f>PRODUCT($G$5)*('Step 2B Impacts-Consequences'!$M119)</f>
        <v>0</v>
      </c>
      <c r="H120" s="28">
        <f>PRODUCT($H$5)*('Step 2B Impacts-Consequences'!$O119)</f>
        <v>0</v>
      </c>
      <c r="I120" s="28">
        <f>PRODUCT($I$5)*('Step 2B Impacts-Consequences'!$Q119)</f>
        <v>0</v>
      </c>
      <c r="J120" s="28">
        <f>PRODUCT($J$5)*('Step 2B Impacts-Consequences'!$S119)</f>
        <v>0</v>
      </c>
      <c r="K120" s="28">
        <f>PRODUCT($K$5)*('Step 2B Impacts-Consequences'!$U119)</f>
        <v>0</v>
      </c>
      <c r="L120" s="28">
        <f>PRODUCT($L$5)*('Step 2B Impacts-Consequences'!$W119)</f>
        <v>0</v>
      </c>
      <c r="M120" s="28">
        <f>PRODUCT($M$5)*('Step 2B Impacts-Consequences'!$Y119)</f>
        <v>0</v>
      </c>
      <c r="N120" s="28">
        <f>PRODUCT($N$5)*('Step 2B Impacts-Consequences'!$AA119)</f>
        <v>0</v>
      </c>
      <c r="O120" s="28">
        <f>PRODUCT($O$5)*('Step 2B Impacts-Consequences'!$AC119)</f>
        <v>0</v>
      </c>
      <c r="P120" s="28">
        <f>PRODUCT($P$5)*('Step 2B Impacts-Consequences'!$AE119)</f>
        <v>0</v>
      </c>
      <c r="Q120" s="28">
        <f>PRODUCT($Q$5)*('Step 2B Impacts-Consequences'!$AG119)</f>
        <v>0</v>
      </c>
      <c r="R120" s="28">
        <f>PRODUCT($R$5)*('Step 2B Impacts-Consequences'!$AI119)</f>
        <v>0</v>
      </c>
      <c r="S120" s="28">
        <f>PRODUCT($S$5)*('Step 2B Impacts-Consequences'!$AK119)</f>
        <v>0</v>
      </c>
      <c r="T120" s="28">
        <f>PRODUCT($T$5)*('Step 2B Impacts-Consequences'!$AM119)</f>
        <v>0</v>
      </c>
    </row>
    <row r="121" spans="1:20" ht="15" thickBot="1">
      <c r="A121" s="120">
        <f>'Step 2B Impacts-Consequences'!B120</f>
        <v>0</v>
      </c>
      <c r="B121" s="129"/>
      <c r="C121" s="28">
        <f>PRODUCT(C$5)*('Step 2B Impacts-Consequences'!$E120)</f>
        <v>0</v>
      </c>
      <c r="D121" s="28">
        <f>PRODUCT($D$5)*('Step 2B Impacts-Consequences'!$G120)</f>
        <v>0</v>
      </c>
      <c r="E121" s="28">
        <f>PRODUCT(E$5)*('Step 2B Impacts-Consequences'!$I120)</f>
        <v>0</v>
      </c>
      <c r="F121" s="28">
        <f>PRODUCT($F$5)*('Step 2B Impacts-Consequences'!$K120)</f>
        <v>0</v>
      </c>
      <c r="G121" s="28">
        <f>PRODUCT($G$5)*('Step 2B Impacts-Consequences'!$M120)</f>
        <v>0</v>
      </c>
      <c r="H121" s="28">
        <f>PRODUCT($H$5)*('Step 2B Impacts-Consequences'!$O120)</f>
        <v>0</v>
      </c>
      <c r="I121" s="28">
        <f>PRODUCT($I$5)*('Step 2B Impacts-Consequences'!$Q120)</f>
        <v>0</v>
      </c>
      <c r="J121" s="28">
        <f>PRODUCT($J$5)*('Step 2B Impacts-Consequences'!$S120)</f>
        <v>0</v>
      </c>
      <c r="K121" s="28">
        <f>PRODUCT($K$5)*('Step 2B Impacts-Consequences'!$U120)</f>
        <v>0</v>
      </c>
      <c r="L121" s="28">
        <f>PRODUCT($L$5)*('Step 2B Impacts-Consequences'!$W120)</f>
        <v>0</v>
      </c>
      <c r="M121" s="28">
        <f>PRODUCT($M$5)*('Step 2B Impacts-Consequences'!$Y120)</f>
        <v>0</v>
      </c>
      <c r="N121" s="28">
        <f>PRODUCT($N$5)*('Step 2B Impacts-Consequences'!$AA120)</f>
        <v>0</v>
      </c>
      <c r="O121" s="28">
        <f>PRODUCT($O$5)*('Step 2B Impacts-Consequences'!$AC120)</f>
        <v>0</v>
      </c>
      <c r="P121" s="28">
        <f>PRODUCT($P$5)*('Step 2B Impacts-Consequences'!$AE120)</f>
        <v>0</v>
      </c>
      <c r="Q121" s="28">
        <f>PRODUCT($Q$5)*('Step 2B Impacts-Consequences'!$AG120)</f>
        <v>0</v>
      </c>
      <c r="R121" s="28">
        <f>PRODUCT($R$5)*('Step 2B Impacts-Consequences'!$AI120)</f>
        <v>0</v>
      </c>
      <c r="S121" s="28">
        <f>PRODUCT($S$5)*('Step 2B Impacts-Consequences'!$AK120)</f>
        <v>0</v>
      </c>
      <c r="T121" s="28">
        <f>PRODUCT($T$5)*('Step 2B Impacts-Consequences'!$AM120)</f>
        <v>0</v>
      </c>
    </row>
    <row r="122" spans="1:20" ht="15" thickBot="1">
      <c r="A122" s="120">
        <f>'Step 2B Impacts-Consequences'!B121</f>
        <v>0</v>
      </c>
      <c r="B122" s="129"/>
      <c r="C122" s="28">
        <f>PRODUCT(C$5)*('Step 2B Impacts-Consequences'!$E121)</f>
        <v>0</v>
      </c>
      <c r="D122" s="28">
        <f>PRODUCT($D$5)*('Step 2B Impacts-Consequences'!$G121)</f>
        <v>0</v>
      </c>
      <c r="E122" s="28">
        <f>PRODUCT(E$5)*('Step 2B Impacts-Consequences'!$I121)</f>
        <v>0</v>
      </c>
      <c r="F122" s="28">
        <f>PRODUCT($F$5)*('Step 2B Impacts-Consequences'!$K121)</f>
        <v>0</v>
      </c>
      <c r="G122" s="28">
        <f>PRODUCT($G$5)*('Step 2B Impacts-Consequences'!$M121)</f>
        <v>0</v>
      </c>
      <c r="H122" s="28">
        <f>PRODUCT($H$5)*('Step 2B Impacts-Consequences'!$O121)</f>
        <v>0</v>
      </c>
      <c r="I122" s="28">
        <f>PRODUCT($I$5)*('Step 2B Impacts-Consequences'!$Q121)</f>
        <v>0</v>
      </c>
      <c r="J122" s="28">
        <f>PRODUCT($J$5)*('Step 2B Impacts-Consequences'!$S121)</f>
        <v>0</v>
      </c>
      <c r="K122" s="28">
        <f>PRODUCT($K$5)*('Step 2B Impacts-Consequences'!$U121)</f>
        <v>0</v>
      </c>
      <c r="L122" s="28">
        <f>PRODUCT($L$5)*('Step 2B Impacts-Consequences'!$W121)</f>
        <v>0</v>
      </c>
      <c r="M122" s="28">
        <f>PRODUCT($M$5)*('Step 2B Impacts-Consequences'!$Y121)</f>
        <v>0</v>
      </c>
      <c r="N122" s="28">
        <f>PRODUCT($N$5)*('Step 2B Impacts-Consequences'!$AA121)</f>
        <v>0</v>
      </c>
      <c r="O122" s="28">
        <f>PRODUCT($O$5)*('Step 2B Impacts-Consequences'!$AC121)</f>
        <v>0</v>
      </c>
      <c r="P122" s="28">
        <f>PRODUCT($P$5)*('Step 2B Impacts-Consequences'!$AE121)</f>
        <v>0</v>
      </c>
      <c r="Q122" s="28">
        <f>PRODUCT($Q$5)*('Step 2B Impacts-Consequences'!$AG121)</f>
        <v>0</v>
      </c>
      <c r="R122" s="28">
        <f>PRODUCT($R$5)*('Step 2B Impacts-Consequences'!$AI121)</f>
        <v>0</v>
      </c>
      <c r="S122" s="28">
        <f>PRODUCT($S$5)*('Step 2B Impacts-Consequences'!$AK121)</f>
        <v>0</v>
      </c>
      <c r="T122" s="28">
        <f>PRODUCT($T$5)*('Step 2B Impacts-Consequences'!$AM121)</f>
        <v>0</v>
      </c>
    </row>
    <row r="123" spans="1:20" ht="15" thickBot="1">
      <c r="A123" s="120">
        <f>'Step 2B Impacts-Consequences'!B122</f>
        <v>0</v>
      </c>
      <c r="B123" s="129"/>
      <c r="C123" s="28">
        <f>PRODUCT(C$5)*('Step 2B Impacts-Consequences'!$E122)</f>
        <v>0</v>
      </c>
      <c r="D123" s="28">
        <f>PRODUCT($D$5)*('Step 2B Impacts-Consequences'!$G122)</f>
        <v>0</v>
      </c>
      <c r="E123" s="28">
        <f>PRODUCT(E$5)*('Step 2B Impacts-Consequences'!$I122)</f>
        <v>0</v>
      </c>
      <c r="F123" s="28">
        <f>PRODUCT($F$5)*('Step 2B Impacts-Consequences'!$K122)</f>
        <v>0</v>
      </c>
      <c r="G123" s="28">
        <f>PRODUCT($G$5)*('Step 2B Impacts-Consequences'!$M122)</f>
        <v>0</v>
      </c>
      <c r="H123" s="28">
        <f>PRODUCT($H$5)*('Step 2B Impacts-Consequences'!$O122)</f>
        <v>0</v>
      </c>
      <c r="I123" s="28">
        <f>PRODUCT($I$5)*('Step 2B Impacts-Consequences'!$Q122)</f>
        <v>0</v>
      </c>
      <c r="J123" s="28">
        <f>PRODUCT($J$5)*('Step 2B Impacts-Consequences'!$S122)</f>
        <v>0</v>
      </c>
      <c r="K123" s="28">
        <f>PRODUCT($K$5)*('Step 2B Impacts-Consequences'!$U122)</f>
        <v>0</v>
      </c>
      <c r="L123" s="28">
        <f>PRODUCT($L$5)*('Step 2B Impacts-Consequences'!$W122)</f>
        <v>0</v>
      </c>
      <c r="M123" s="28">
        <f>PRODUCT($M$5)*('Step 2B Impacts-Consequences'!$Y122)</f>
        <v>0</v>
      </c>
      <c r="N123" s="28">
        <f>PRODUCT($N$5)*('Step 2B Impacts-Consequences'!$AA122)</f>
        <v>0</v>
      </c>
      <c r="O123" s="28">
        <f>PRODUCT($O$5)*('Step 2B Impacts-Consequences'!$AC122)</f>
        <v>0</v>
      </c>
      <c r="P123" s="28">
        <f>PRODUCT($P$5)*('Step 2B Impacts-Consequences'!$AE122)</f>
        <v>0</v>
      </c>
      <c r="Q123" s="28">
        <f>PRODUCT($Q$5)*('Step 2B Impacts-Consequences'!$AG122)</f>
        <v>0</v>
      </c>
      <c r="R123" s="28">
        <f>PRODUCT($R$5)*('Step 2B Impacts-Consequences'!$AI122)</f>
        <v>0</v>
      </c>
      <c r="S123" s="28">
        <f>PRODUCT($S$5)*('Step 2B Impacts-Consequences'!$AK122)</f>
        <v>0</v>
      </c>
      <c r="T123" s="28">
        <f>PRODUCT($T$5)*('Step 2B Impacts-Consequences'!$AM122)</f>
        <v>0</v>
      </c>
    </row>
    <row r="124" spans="1:20" ht="15" thickBot="1">
      <c r="A124" s="120">
        <f>'Step 2B Impacts-Consequences'!B123</f>
        <v>0</v>
      </c>
      <c r="B124" s="129"/>
      <c r="C124" s="28">
        <f>PRODUCT(C$5)*('Step 2B Impacts-Consequences'!$E123)</f>
        <v>0</v>
      </c>
      <c r="D124" s="28">
        <f>PRODUCT($D$5)*('Step 2B Impacts-Consequences'!$G123)</f>
        <v>0</v>
      </c>
      <c r="E124" s="28">
        <f>PRODUCT(E$5)*('Step 2B Impacts-Consequences'!$I123)</f>
        <v>0</v>
      </c>
      <c r="F124" s="28">
        <f>PRODUCT($F$5)*('Step 2B Impacts-Consequences'!$K123)</f>
        <v>0</v>
      </c>
      <c r="G124" s="28">
        <f>PRODUCT($G$5)*('Step 2B Impacts-Consequences'!$M123)</f>
        <v>0</v>
      </c>
      <c r="H124" s="28">
        <f>PRODUCT($H$5)*('Step 2B Impacts-Consequences'!$O123)</f>
        <v>0</v>
      </c>
      <c r="I124" s="28">
        <f>PRODUCT($I$5)*('Step 2B Impacts-Consequences'!$Q123)</f>
        <v>0</v>
      </c>
      <c r="J124" s="28">
        <f>PRODUCT($J$5)*('Step 2B Impacts-Consequences'!$S123)</f>
        <v>0</v>
      </c>
      <c r="K124" s="28">
        <f>PRODUCT($K$5)*('Step 2B Impacts-Consequences'!$U123)</f>
        <v>0</v>
      </c>
      <c r="L124" s="28">
        <f>PRODUCT($L$5)*('Step 2B Impacts-Consequences'!$W123)</f>
        <v>0</v>
      </c>
      <c r="M124" s="28">
        <f>PRODUCT($M$5)*('Step 2B Impacts-Consequences'!$Y123)</f>
        <v>0</v>
      </c>
      <c r="N124" s="28">
        <f>PRODUCT($N$5)*('Step 2B Impacts-Consequences'!$AA123)</f>
        <v>0</v>
      </c>
      <c r="O124" s="28">
        <f>PRODUCT($O$5)*('Step 2B Impacts-Consequences'!$AC123)</f>
        <v>0</v>
      </c>
      <c r="P124" s="28">
        <f>PRODUCT($P$5)*('Step 2B Impacts-Consequences'!$AE123)</f>
        <v>0</v>
      </c>
      <c r="Q124" s="28">
        <f>PRODUCT($Q$5)*('Step 2B Impacts-Consequences'!$AG123)</f>
        <v>0</v>
      </c>
      <c r="R124" s="28">
        <f>PRODUCT($R$5)*('Step 2B Impacts-Consequences'!$AI123)</f>
        <v>0</v>
      </c>
      <c r="S124" s="28">
        <f>PRODUCT($S$5)*('Step 2B Impacts-Consequences'!$AK123)</f>
        <v>0</v>
      </c>
      <c r="T124" s="28">
        <f>PRODUCT($T$5)*('Step 2B Impacts-Consequences'!$AM123)</f>
        <v>0</v>
      </c>
    </row>
    <row r="125" spans="1:20" ht="15" thickBot="1">
      <c r="A125" s="120">
        <f>'Step 2B Impacts-Consequences'!B124</f>
        <v>0</v>
      </c>
      <c r="B125" s="129"/>
      <c r="C125" s="28">
        <f>PRODUCT(C$5)*('Step 2B Impacts-Consequences'!$E124)</f>
        <v>0</v>
      </c>
      <c r="D125" s="28">
        <f>PRODUCT($D$5)*('Step 2B Impacts-Consequences'!$G124)</f>
        <v>0</v>
      </c>
      <c r="E125" s="28">
        <f>PRODUCT(E$5)*('Step 2B Impacts-Consequences'!$I124)</f>
        <v>0</v>
      </c>
      <c r="F125" s="28">
        <f>PRODUCT($F$5)*('Step 2B Impacts-Consequences'!$K124)</f>
        <v>0</v>
      </c>
      <c r="G125" s="28">
        <f>PRODUCT($G$5)*('Step 2B Impacts-Consequences'!$M124)</f>
        <v>0</v>
      </c>
      <c r="H125" s="28">
        <f>PRODUCT($H$5)*('Step 2B Impacts-Consequences'!$O124)</f>
        <v>0</v>
      </c>
      <c r="I125" s="28">
        <f>PRODUCT($I$5)*('Step 2B Impacts-Consequences'!$Q124)</f>
        <v>0</v>
      </c>
      <c r="J125" s="28">
        <f>PRODUCT($J$5)*('Step 2B Impacts-Consequences'!$S124)</f>
        <v>0</v>
      </c>
      <c r="K125" s="28">
        <f>PRODUCT($K$5)*('Step 2B Impacts-Consequences'!$U124)</f>
        <v>0</v>
      </c>
      <c r="L125" s="28">
        <f>PRODUCT($L$5)*('Step 2B Impacts-Consequences'!$W124)</f>
        <v>0</v>
      </c>
      <c r="M125" s="28">
        <f>PRODUCT($M$5)*('Step 2B Impacts-Consequences'!$Y124)</f>
        <v>0</v>
      </c>
      <c r="N125" s="28">
        <f>PRODUCT($N$5)*('Step 2B Impacts-Consequences'!$AA124)</f>
        <v>0</v>
      </c>
      <c r="O125" s="28">
        <f>PRODUCT($O$5)*('Step 2B Impacts-Consequences'!$AC124)</f>
        <v>0</v>
      </c>
      <c r="P125" s="28">
        <f>PRODUCT($P$5)*('Step 2B Impacts-Consequences'!$AE124)</f>
        <v>0</v>
      </c>
      <c r="Q125" s="28">
        <f>PRODUCT($Q$5)*('Step 2B Impacts-Consequences'!$AG124)</f>
        <v>0</v>
      </c>
      <c r="R125" s="28">
        <f>PRODUCT($R$5)*('Step 2B Impacts-Consequences'!$AI124)</f>
        <v>0</v>
      </c>
      <c r="S125" s="28">
        <f>PRODUCT($S$5)*('Step 2B Impacts-Consequences'!$AK124)</f>
        <v>0</v>
      </c>
      <c r="T125" s="28">
        <f>PRODUCT($T$5)*('Step 2B Impacts-Consequences'!$AM124)</f>
        <v>0</v>
      </c>
    </row>
    <row r="126" spans="1:20" ht="15" thickBot="1">
      <c r="A126" s="120">
        <f>'Step 2B Impacts-Consequences'!B125</f>
        <v>0</v>
      </c>
      <c r="B126" s="129"/>
      <c r="C126" s="28">
        <f>PRODUCT(C$5)*('Step 2B Impacts-Consequences'!$E125)</f>
        <v>0</v>
      </c>
      <c r="D126" s="28">
        <f>PRODUCT($D$5)*('Step 2B Impacts-Consequences'!$G125)</f>
        <v>0</v>
      </c>
      <c r="E126" s="28">
        <f>PRODUCT(E$5)*('Step 2B Impacts-Consequences'!$I125)</f>
        <v>0</v>
      </c>
      <c r="F126" s="28">
        <f>PRODUCT($F$5)*('Step 2B Impacts-Consequences'!$K125)</f>
        <v>0</v>
      </c>
      <c r="G126" s="28">
        <f>PRODUCT($G$5)*('Step 2B Impacts-Consequences'!$M125)</f>
        <v>0</v>
      </c>
      <c r="H126" s="28">
        <f>PRODUCT($H$5)*('Step 2B Impacts-Consequences'!$O125)</f>
        <v>0</v>
      </c>
      <c r="I126" s="28">
        <f>PRODUCT($I$5)*('Step 2B Impacts-Consequences'!$Q125)</f>
        <v>0</v>
      </c>
      <c r="J126" s="28">
        <f>PRODUCT($J$5)*('Step 2B Impacts-Consequences'!$S125)</f>
        <v>0</v>
      </c>
      <c r="K126" s="28">
        <f>PRODUCT($K$5)*('Step 2B Impacts-Consequences'!$U125)</f>
        <v>0</v>
      </c>
      <c r="L126" s="28">
        <f>PRODUCT($L$5)*('Step 2B Impacts-Consequences'!$W125)</f>
        <v>0</v>
      </c>
      <c r="M126" s="28">
        <f>PRODUCT($M$5)*('Step 2B Impacts-Consequences'!$Y125)</f>
        <v>0</v>
      </c>
      <c r="N126" s="28">
        <f>PRODUCT($N$5)*('Step 2B Impacts-Consequences'!$AA125)</f>
        <v>0</v>
      </c>
      <c r="O126" s="28">
        <f>PRODUCT($O$5)*('Step 2B Impacts-Consequences'!$AC125)</f>
        <v>0</v>
      </c>
      <c r="P126" s="28">
        <f>PRODUCT($P$5)*('Step 2B Impacts-Consequences'!$AE125)</f>
        <v>0</v>
      </c>
      <c r="Q126" s="28">
        <f>PRODUCT($Q$5)*('Step 2B Impacts-Consequences'!$AG125)</f>
        <v>0</v>
      </c>
      <c r="R126" s="28">
        <f>PRODUCT($R$5)*('Step 2B Impacts-Consequences'!$AI125)</f>
        <v>0</v>
      </c>
      <c r="S126" s="28">
        <f>PRODUCT($S$5)*('Step 2B Impacts-Consequences'!$AK125)</f>
        <v>0</v>
      </c>
      <c r="T126" s="28">
        <f>PRODUCT($T$5)*('Step 2B Impacts-Consequences'!$AM125)</f>
        <v>0</v>
      </c>
    </row>
    <row r="127" spans="1:20" ht="15" thickBot="1">
      <c r="A127" s="120">
        <f>'Step 2B Impacts-Consequences'!B126</f>
        <v>0</v>
      </c>
      <c r="B127" s="129"/>
      <c r="C127" s="28">
        <f>PRODUCT(C$5)*('Step 2B Impacts-Consequences'!$E126)</f>
        <v>0</v>
      </c>
      <c r="D127" s="28">
        <f>PRODUCT($D$5)*('Step 2B Impacts-Consequences'!$G126)</f>
        <v>0</v>
      </c>
      <c r="E127" s="28">
        <f>PRODUCT(E$5)*('Step 2B Impacts-Consequences'!$I126)</f>
        <v>0</v>
      </c>
      <c r="F127" s="28">
        <f>PRODUCT($F$5)*('Step 2B Impacts-Consequences'!$K126)</f>
        <v>0</v>
      </c>
      <c r="G127" s="28">
        <f>PRODUCT($G$5)*('Step 2B Impacts-Consequences'!$M126)</f>
        <v>0</v>
      </c>
      <c r="H127" s="28">
        <f>PRODUCT($H$5)*('Step 2B Impacts-Consequences'!$O126)</f>
        <v>0</v>
      </c>
      <c r="I127" s="28">
        <f>PRODUCT($I$5)*('Step 2B Impacts-Consequences'!$Q126)</f>
        <v>0</v>
      </c>
      <c r="J127" s="28">
        <f>PRODUCT($J$5)*('Step 2B Impacts-Consequences'!$S126)</f>
        <v>0</v>
      </c>
      <c r="K127" s="28">
        <f>PRODUCT($K$5)*('Step 2B Impacts-Consequences'!$U126)</f>
        <v>0</v>
      </c>
      <c r="L127" s="28">
        <f>PRODUCT($L$5)*('Step 2B Impacts-Consequences'!$W126)</f>
        <v>0</v>
      </c>
      <c r="M127" s="28">
        <f>PRODUCT($M$5)*('Step 2B Impacts-Consequences'!$Y126)</f>
        <v>0</v>
      </c>
      <c r="N127" s="28">
        <f>PRODUCT($N$5)*('Step 2B Impacts-Consequences'!$AA126)</f>
        <v>0</v>
      </c>
      <c r="O127" s="28">
        <f>PRODUCT($O$5)*('Step 2B Impacts-Consequences'!$AC126)</f>
        <v>0</v>
      </c>
      <c r="P127" s="28">
        <f>PRODUCT($P$5)*('Step 2B Impacts-Consequences'!$AE126)</f>
        <v>0</v>
      </c>
      <c r="Q127" s="28">
        <f>PRODUCT($Q$5)*('Step 2B Impacts-Consequences'!$AG126)</f>
        <v>0</v>
      </c>
      <c r="R127" s="28">
        <f>PRODUCT($R$5)*('Step 2B Impacts-Consequences'!$AI126)</f>
        <v>0</v>
      </c>
      <c r="S127" s="28">
        <f>PRODUCT($S$5)*('Step 2B Impacts-Consequences'!$AK126)</f>
        <v>0</v>
      </c>
      <c r="T127" s="28">
        <f>PRODUCT($T$5)*('Step 2B Impacts-Consequences'!$AM126)</f>
        <v>0</v>
      </c>
    </row>
    <row r="128" spans="1:20" ht="15" thickBot="1">
      <c r="A128" s="120">
        <f>'Step 2B Impacts-Consequences'!B127</f>
        <v>0</v>
      </c>
      <c r="B128" s="129"/>
      <c r="C128" s="28">
        <f>PRODUCT(C$5)*('Step 2B Impacts-Consequences'!$E127)</f>
        <v>0</v>
      </c>
      <c r="D128" s="28">
        <f>PRODUCT($D$5)*('Step 2B Impacts-Consequences'!$G127)</f>
        <v>0</v>
      </c>
      <c r="E128" s="28">
        <f>PRODUCT(E$5)*('Step 2B Impacts-Consequences'!$I127)</f>
        <v>0</v>
      </c>
      <c r="F128" s="28">
        <f>PRODUCT($F$5)*('Step 2B Impacts-Consequences'!$K127)</f>
        <v>0</v>
      </c>
      <c r="G128" s="28">
        <f>PRODUCT($G$5)*('Step 2B Impacts-Consequences'!$M127)</f>
        <v>0</v>
      </c>
      <c r="H128" s="28">
        <f>PRODUCT($H$5)*('Step 2B Impacts-Consequences'!$O127)</f>
        <v>0</v>
      </c>
      <c r="I128" s="28">
        <f>PRODUCT($I$5)*('Step 2B Impacts-Consequences'!$Q127)</f>
        <v>0</v>
      </c>
      <c r="J128" s="28">
        <f>PRODUCT($J$5)*('Step 2B Impacts-Consequences'!$S127)</f>
        <v>0</v>
      </c>
      <c r="K128" s="28">
        <f>PRODUCT($K$5)*('Step 2B Impacts-Consequences'!$U127)</f>
        <v>0</v>
      </c>
      <c r="L128" s="28">
        <f>PRODUCT($L$5)*('Step 2B Impacts-Consequences'!$W127)</f>
        <v>0</v>
      </c>
      <c r="M128" s="28">
        <f>PRODUCT($M$5)*('Step 2B Impacts-Consequences'!$Y127)</f>
        <v>0</v>
      </c>
      <c r="N128" s="28">
        <f>PRODUCT($N$5)*('Step 2B Impacts-Consequences'!$AA127)</f>
        <v>0</v>
      </c>
      <c r="O128" s="28">
        <f>PRODUCT($O$5)*('Step 2B Impacts-Consequences'!$AC127)</f>
        <v>0</v>
      </c>
      <c r="P128" s="28">
        <f>PRODUCT($P$5)*('Step 2B Impacts-Consequences'!$AE127)</f>
        <v>0</v>
      </c>
      <c r="Q128" s="28">
        <f>PRODUCT($Q$5)*('Step 2B Impacts-Consequences'!$AG127)</f>
        <v>0</v>
      </c>
      <c r="R128" s="28">
        <f>PRODUCT($R$5)*('Step 2B Impacts-Consequences'!$AI127)</f>
        <v>0</v>
      </c>
      <c r="S128" s="28">
        <f>PRODUCT($S$5)*('Step 2B Impacts-Consequences'!$AK127)</f>
        <v>0</v>
      </c>
      <c r="T128" s="28">
        <f>PRODUCT($T$5)*('Step 2B Impacts-Consequences'!$AM127)</f>
        <v>0</v>
      </c>
    </row>
    <row r="129" spans="1:20" ht="15" thickBot="1">
      <c r="A129" s="120">
        <f>'Step 2B Impacts-Consequences'!B128</f>
        <v>0</v>
      </c>
      <c r="B129" s="129"/>
      <c r="C129" s="28">
        <f>PRODUCT(C$5)*('Step 2B Impacts-Consequences'!$E128)</f>
        <v>0</v>
      </c>
      <c r="D129" s="28">
        <f>PRODUCT($D$5)*('Step 2B Impacts-Consequences'!$G128)</f>
        <v>0</v>
      </c>
      <c r="E129" s="28">
        <f>PRODUCT(E$5)*('Step 2B Impacts-Consequences'!$I128)</f>
        <v>0</v>
      </c>
      <c r="F129" s="28">
        <f>PRODUCT($F$5)*('Step 2B Impacts-Consequences'!$K128)</f>
        <v>0</v>
      </c>
      <c r="G129" s="28">
        <f>PRODUCT($G$5)*('Step 2B Impacts-Consequences'!$M128)</f>
        <v>0</v>
      </c>
      <c r="H129" s="28">
        <f>PRODUCT($H$5)*('Step 2B Impacts-Consequences'!$O128)</f>
        <v>0</v>
      </c>
      <c r="I129" s="28">
        <f>PRODUCT($I$5)*('Step 2B Impacts-Consequences'!$Q128)</f>
        <v>0</v>
      </c>
      <c r="J129" s="28">
        <f>PRODUCT($J$5)*('Step 2B Impacts-Consequences'!$S128)</f>
        <v>0</v>
      </c>
      <c r="K129" s="28">
        <f>PRODUCT($K$5)*('Step 2B Impacts-Consequences'!$U128)</f>
        <v>0</v>
      </c>
      <c r="L129" s="28">
        <f>PRODUCT($L$5)*('Step 2B Impacts-Consequences'!$W128)</f>
        <v>0</v>
      </c>
      <c r="M129" s="28">
        <f>PRODUCT($M$5)*('Step 2B Impacts-Consequences'!$Y128)</f>
        <v>0</v>
      </c>
      <c r="N129" s="28">
        <f>PRODUCT($N$5)*('Step 2B Impacts-Consequences'!$AA128)</f>
        <v>0</v>
      </c>
      <c r="O129" s="28">
        <f>PRODUCT($O$5)*('Step 2B Impacts-Consequences'!$AC128)</f>
        <v>0</v>
      </c>
      <c r="P129" s="28">
        <f>PRODUCT($P$5)*('Step 2B Impacts-Consequences'!$AE128)</f>
        <v>0</v>
      </c>
      <c r="Q129" s="28">
        <f>PRODUCT($Q$5)*('Step 2B Impacts-Consequences'!$AG128)</f>
        <v>0</v>
      </c>
      <c r="R129" s="28">
        <f>PRODUCT($R$5)*('Step 2B Impacts-Consequences'!$AI128)</f>
        <v>0</v>
      </c>
      <c r="S129" s="28">
        <f>PRODUCT($S$5)*('Step 2B Impacts-Consequences'!$AK128)</f>
        <v>0</v>
      </c>
      <c r="T129" s="28">
        <f>PRODUCT($T$5)*('Step 2B Impacts-Consequences'!$AM128)</f>
        <v>0</v>
      </c>
    </row>
    <row r="130" spans="1:20" ht="15" thickBot="1">
      <c r="A130" s="120">
        <f>'Step 2B Impacts-Consequences'!B129</f>
        <v>0</v>
      </c>
      <c r="B130" s="129"/>
      <c r="C130" s="28">
        <f>PRODUCT(C$5)*('Step 2B Impacts-Consequences'!$E129)</f>
        <v>0</v>
      </c>
      <c r="D130" s="28">
        <f>PRODUCT($D$5)*('Step 2B Impacts-Consequences'!$G129)</f>
        <v>0</v>
      </c>
      <c r="E130" s="28">
        <f>PRODUCT(E$5)*('Step 2B Impacts-Consequences'!$I129)</f>
        <v>0</v>
      </c>
      <c r="F130" s="28">
        <f>PRODUCT($F$5)*('Step 2B Impacts-Consequences'!$K129)</f>
        <v>0</v>
      </c>
      <c r="G130" s="28">
        <f>PRODUCT($G$5)*('Step 2B Impacts-Consequences'!$M129)</f>
        <v>0</v>
      </c>
      <c r="H130" s="28">
        <f>PRODUCT($H$5)*('Step 2B Impacts-Consequences'!$O129)</f>
        <v>0</v>
      </c>
      <c r="I130" s="28">
        <f>PRODUCT($I$5)*('Step 2B Impacts-Consequences'!$Q129)</f>
        <v>0</v>
      </c>
      <c r="J130" s="28">
        <f>PRODUCT($J$5)*('Step 2B Impacts-Consequences'!$S129)</f>
        <v>0</v>
      </c>
      <c r="K130" s="28">
        <f>PRODUCT($K$5)*('Step 2B Impacts-Consequences'!$U129)</f>
        <v>0</v>
      </c>
      <c r="L130" s="28">
        <f>PRODUCT($L$5)*('Step 2B Impacts-Consequences'!$W129)</f>
        <v>0</v>
      </c>
      <c r="M130" s="28">
        <f>PRODUCT($M$5)*('Step 2B Impacts-Consequences'!$Y129)</f>
        <v>0</v>
      </c>
      <c r="N130" s="28">
        <f>PRODUCT($N$5)*('Step 2B Impacts-Consequences'!$AA129)</f>
        <v>0</v>
      </c>
      <c r="O130" s="28">
        <f>PRODUCT($O$5)*('Step 2B Impacts-Consequences'!$AC129)</f>
        <v>0</v>
      </c>
      <c r="P130" s="28">
        <f>PRODUCT($P$5)*('Step 2B Impacts-Consequences'!$AE129)</f>
        <v>0</v>
      </c>
      <c r="Q130" s="28">
        <f>PRODUCT($Q$5)*('Step 2B Impacts-Consequences'!$AG129)</f>
        <v>0</v>
      </c>
      <c r="R130" s="28">
        <f>PRODUCT($R$5)*('Step 2B Impacts-Consequences'!$AI129)</f>
        <v>0</v>
      </c>
      <c r="S130" s="28">
        <f>PRODUCT($S$5)*('Step 2B Impacts-Consequences'!$AK129)</f>
        <v>0</v>
      </c>
      <c r="T130" s="28">
        <f>PRODUCT($T$5)*('Step 2B Impacts-Consequences'!$AM129)</f>
        <v>0</v>
      </c>
    </row>
    <row r="131" spans="1:20" ht="15" thickBot="1">
      <c r="A131" s="120">
        <f>'Step 2B Impacts-Consequences'!B130</f>
        <v>0</v>
      </c>
      <c r="B131" s="129"/>
      <c r="C131" s="28">
        <f>PRODUCT(C$5)*('Step 2B Impacts-Consequences'!$E130)</f>
        <v>0</v>
      </c>
      <c r="D131" s="28">
        <f>PRODUCT($D$5)*('Step 2B Impacts-Consequences'!$G130)</f>
        <v>0</v>
      </c>
      <c r="E131" s="28">
        <f>PRODUCT(E$5)*('Step 2B Impacts-Consequences'!$I130)</f>
        <v>0</v>
      </c>
      <c r="F131" s="28">
        <f>PRODUCT($F$5)*('Step 2B Impacts-Consequences'!$K130)</f>
        <v>0</v>
      </c>
      <c r="G131" s="28">
        <f>PRODUCT($G$5)*('Step 2B Impacts-Consequences'!$M130)</f>
        <v>0</v>
      </c>
      <c r="H131" s="28">
        <f>PRODUCT($H$5)*('Step 2B Impacts-Consequences'!$O130)</f>
        <v>0</v>
      </c>
      <c r="I131" s="28">
        <f>PRODUCT($I$5)*('Step 2B Impacts-Consequences'!$Q130)</f>
        <v>0</v>
      </c>
      <c r="J131" s="28">
        <f>PRODUCT($J$5)*('Step 2B Impacts-Consequences'!$S130)</f>
        <v>0</v>
      </c>
      <c r="K131" s="28">
        <f>PRODUCT($K$5)*('Step 2B Impacts-Consequences'!$U130)</f>
        <v>0</v>
      </c>
      <c r="L131" s="28">
        <f>PRODUCT($L$5)*('Step 2B Impacts-Consequences'!$W130)</f>
        <v>0</v>
      </c>
      <c r="M131" s="28">
        <f>PRODUCT($M$5)*('Step 2B Impacts-Consequences'!$Y130)</f>
        <v>0</v>
      </c>
      <c r="N131" s="28">
        <f>PRODUCT($N$5)*('Step 2B Impacts-Consequences'!$AA130)</f>
        <v>0</v>
      </c>
      <c r="O131" s="28">
        <f>PRODUCT($O$5)*('Step 2B Impacts-Consequences'!$AC130)</f>
        <v>0</v>
      </c>
      <c r="P131" s="28">
        <f>PRODUCT($P$5)*('Step 2B Impacts-Consequences'!$AE130)</f>
        <v>0</v>
      </c>
      <c r="Q131" s="28">
        <f>PRODUCT($Q$5)*('Step 2B Impacts-Consequences'!$AG130)</f>
        <v>0</v>
      </c>
      <c r="R131" s="28">
        <f>PRODUCT($R$5)*('Step 2B Impacts-Consequences'!$AI130)</f>
        <v>0</v>
      </c>
      <c r="S131" s="28">
        <f>PRODUCT($S$5)*('Step 2B Impacts-Consequences'!$AK130)</f>
        <v>0</v>
      </c>
      <c r="T131" s="28">
        <f>PRODUCT($T$5)*('Step 2B Impacts-Consequences'!$AM130)</f>
        <v>0</v>
      </c>
    </row>
    <row r="132" spans="1:20" ht="15" thickBot="1">
      <c r="A132" s="120">
        <f>'Step 2B Impacts-Consequences'!B131</f>
        <v>0</v>
      </c>
      <c r="B132" s="129"/>
      <c r="C132" s="28">
        <f>PRODUCT(C$5)*('Step 2B Impacts-Consequences'!$E131)</f>
        <v>0</v>
      </c>
      <c r="D132" s="28">
        <f>PRODUCT($D$5)*('Step 2B Impacts-Consequences'!$G131)</f>
        <v>0</v>
      </c>
      <c r="E132" s="28">
        <f>PRODUCT(E$5)*('Step 2B Impacts-Consequences'!$I131)</f>
        <v>0</v>
      </c>
      <c r="F132" s="28">
        <f>PRODUCT($F$5)*('Step 2B Impacts-Consequences'!$K131)</f>
        <v>0</v>
      </c>
      <c r="G132" s="28">
        <f>PRODUCT($G$5)*('Step 2B Impacts-Consequences'!$M131)</f>
        <v>0</v>
      </c>
      <c r="H132" s="28">
        <f>PRODUCT($H$5)*('Step 2B Impacts-Consequences'!$O131)</f>
        <v>0</v>
      </c>
      <c r="I132" s="28">
        <f>PRODUCT($I$5)*('Step 2B Impacts-Consequences'!$Q131)</f>
        <v>0</v>
      </c>
      <c r="J132" s="28">
        <f>PRODUCT($J$5)*('Step 2B Impacts-Consequences'!$S131)</f>
        <v>0</v>
      </c>
      <c r="K132" s="28">
        <f>PRODUCT($K$5)*('Step 2B Impacts-Consequences'!$U131)</f>
        <v>0</v>
      </c>
      <c r="L132" s="28">
        <f>PRODUCT($L$5)*('Step 2B Impacts-Consequences'!$W131)</f>
        <v>0</v>
      </c>
      <c r="M132" s="28">
        <f>PRODUCT($M$5)*('Step 2B Impacts-Consequences'!$Y131)</f>
        <v>0</v>
      </c>
      <c r="N132" s="28">
        <f>PRODUCT($N$5)*('Step 2B Impacts-Consequences'!$AA131)</f>
        <v>0</v>
      </c>
      <c r="O132" s="28">
        <f>PRODUCT($O$5)*('Step 2B Impacts-Consequences'!$AC131)</f>
        <v>0</v>
      </c>
      <c r="P132" s="28">
        <f>PRODUCT($P$5)*('Step 2B Impacts-Consequences'!$AE131)</f>
        <v>0</v>
      </c>
      <c r="Q132" s="28">
        <f>PRODUCT($Q$5)*('Step 2B Impacts-Consequences'!$AG131)</f>
        <v>0</v>
      </c>
      <c r="R132" s="28">
        <f>PRODUCT($R$5)*('Step 2B Impacts-Consequences'!$AI131)</f>
        <v>0</v>
      </c>
      <c r="S132" s="28">
        <f>PRODUCT($S$5)*('Step 2B Impacts-Consequences'!$AK131)</f>
        <v>0</v>
      </c>
      <c r="T132" s="28">
        <f>PRODUCT($T$5)*('Step 2B Impacts-Consequences'!$AM131)</f>
        <v>0</v>
      </c>
    </row>
    <row r="133" spans="1:20" ht="15" thickBot="1">
      <c r="A133" s="89" t="str">
        <f>'Step 2B Impacts-Consequences'!B132</f>
        <v>Other System/Subsystem</v>
      </c>
      <c r="B133" s="89"/>
      <c r="C133" s="89"/>
      <c r="D133" s="89"/>
      <c r="E133" s="89"/>
      <c r="F133" s="89"/>
      <c r="G133" s="89"/>
      <c r="H133" s="89"/>
      <c r="I133" s="89"/>
      <c r="J133" s="89"/>
      <c r="K133" s="89"/>
      <c r="L133" s="89"/>
      <c r="M133" s="89"/>
      <c r="N133" s="89"/>
      <c r="O133" s="89"/>
      <c r="P133" s="89"/>
      <c r="Q133" s="89"/>
      <c r="R133" s="89"/>
      <c r="S133" s="89"/>
      <c r="T133" s="131"/>
    </row>
    <row r="134" spans="1:20" ht="15" thickBot="1">
      <c r="A134" s="120">
        <f>'Step 2B Impacts-Consequences'!B133</f>
        <v>0</v>
      </c>
      <c r="B134" s="129"/>
      <c r="C134" s="28">
        <f>PRODUCT(C$5)*('Step 2B Impacts-Consequences'!$E133)</f>
        <v>0</v>
      </c>
      <c r="D134" s="28">
        <f>PRODUCT($D$5)*('Step 2B Impacts-Consequences'!$G133)</f>
        <v>0</v>
      </c>
      <c r="E134" s="28">
        <f>PRODUCT(E$5)*('Step 2B Impacts-Consequences'!$I133)</f>
        <v>0</v>
      </c>
      <c r="F134" s="28">
        <f>PRODUCT($F$5)*('Step 2B Impacts-Consequences'!$K133)</f>
        <v>0</v>
      </c>
      <c r="G134" s="28">
        <f>PRODUCT($G$5)*('Step 2B Impacts-Consequences'!$M133)</f>
        <v>0</v>
      </c>
      <c r="H134" s="28">
        <f>PRODUCT($H$5)*('Step 2B Impacts-Consequences'!$O133)</f>
        <v>0</v>
      </c>
      <c r="I134" s="28">
        <f>PRODUCT($I$5)*('Step 2B Impacts-Consequences'!$Q133)</f>
        <v>0</v>
      </c>
      <c r="J134" s="28">
        <f>PRODUCT($J$5)*('Step 2B Impacts-Consequences'!$S133)</f>
        <v>0</v>
      </c>
      <c r="K134" s="28">
        <f>PRODUCT($K$5)*('Step 2B Impacts-Consequences'!$U133)</f>
        <v>0</v>
      </c>
      <c r="L134" s="28">
        <f>PRODUCT($L$5)*('Step 2B Impacts-Consequences'!$W133)</f>
        <v>0</v>
      </c>
      <c r="M134" s="28">
        <f>PRODUCT($M$5)*('Step 2B Impacts-Consequences'!$Y133)</f>
        <v>0</v>
      </c>
      <c r="N134" s="28">
        <f>PRODUCT($N$5)*('Step 2B Impacts-Consequences'!$AA133)</f>
        <v>0</v>
      </c>
      <c r="O134" s="28">
        <f>PRODUCT($O$5)*('Step 2B Impacts-Consequences'!$AC133)</f>
        <v>0</v>
      </c>
      <c r="P134" s="28">
        <f>PRODUCT($P$5)*('Step 2B Impacts-Consequences'!$AE133)</f>
        <v>0</v>
      </c>
      <c r="Q134" s="28">
        <f>PRODUCT($Q$5)*('Step 2B Impacts-Consequences'!$AG133)</f>
        <v>0</v>
      </c>
      <c r="R134" s="28">
        <f>PRODUCT($R$5)*('Step 2B Impacts-Consequences'!$AI133)</f>
        <v>0</v>
      </c>
      <c r="S134" s="28">
        <f>PRODUCT($S$5)*('Step 2B Impacts-Consequences'!$AK133)</f>
        <v>0</v>
      </c>
      <c r="T134" s="28">
        <f>PRODUCT($T$5)*('Step 2B Impacts-Consequences'!$AM133)</f>
        <v>0</v>
      </c>
    </row>
    <row r="135" spans="1:20" ht="15" thickBot="1">
      <c r="A135" s="120">
        <f>'Step 2B Impacts-Consequences'!B134</f>
        <v>0</v>
      </c>
      <c r="B135" s="129"/>
      <c r="C135" s="28">
        <f>PRODUCT(C$5)*('Step 2B Impacts-Consequences'!$E134)</f>
        <v>0</v>
      </c>
      <c r="D135" s="28">
        <f>PRODUCT($D$5)*('Step 2B Impacts-Consequences'!$G134)</f>
        <v>0</v>
      </c>
      <c r="E135" s="28">
        <f>PRODUCT(E$5)*('Step 2B Impacts-Consequences'!$I134)</f>
        <v>0</v>
      </c>
      <c r="F135" s="28">
        <f>PRODUCT($F$5)*('Step 2B Impacts-Consequences'!$K134)</f>
        <v>0</v>
      </c>
      <c r="G135" s="28">
        <f>PRODUCT($G$5)*('Step 2B Impacts-Consequences'!$M134)</f>
        <v>0</v>
      </c>
      <c r="H135" s="28">
        <f>PRODUCT($H$5)*('Step 2B Impacts-Consequences'!$O134)</f>
        <v>0</v>
      </c>
      <c r="I135" s="28">
        <f>PRODUCT($I$5)*('Step 2B Impacts-Consequences'!$Q134)</f>
        <v>0</v>
      </c>
      <c r="J135" s="28">
        <f>PRODUCT($J$5)*('Step 2B Impacts-Consequences'!$S134)</f>
        <v>0</v>
      </c>
      <c r="K135" s="28">
        <f>PRODUCT($K$5)*('Step 2B Impacts-Consequences'!$U134)</f>
        <v>0</v>
      </c>
      <c r="L135" s="28">
        <f>PRODUCT($L$5)*('Step 2B Impacts-Consequences'!$W134)</f>
        <v>0</v>
      </c>
      <c r="M135" s="28">
        <f>PRODUCT($M$5)*('Step 2B Impacts-Consequences'!$Y134)</f>
        <v>0</v>
      </c>
      <c r="N135" s="28">
        <f>PRODUCT($N$5)*('Step 2B Impacts-Consequences'!$AA134)</f>
        <v>0</v>
      </c>
      <c r="O135" s="28">
        <f>PRODUCT($O$5)*('Step 2B Impacts-Consequences'!$AC134)</f>
        <v>0</v>
      </c>
      <c r="P135" s="28">
        <f>PRODUCT($P$5)*('Step 2B Impacts-Consequences'!$AE134)</f>
        <v>0</v>
      </c>
      <c r="Q135" s="28">
        <f>PRODUCT($Q$5)*('Step 2B Impacts-Consequences'!$AG134)</f>
        <v>0</v>
      </c>
      <c r="R135" s="28">
        <f>PRODUCT($R$5)*('Step 2B Impacts-Consequences'!$AI134)</f>
        <v>0</v>
      </c>
      <c r="S135" s="28">
        <f>PRODUCT($S$5)*('Step 2B Impacts-Consequences'!$AK134)</f>
        <v>0</v>
      </c>
      <c r="T135" s="28">
        <f>PRODUCT($T$5)*('Step 2B Impacts-Consequences'!$AM134)</f>
        <v>0</v>
      </c>
    </row>
    <row r="136" spans="1:20" ht="15" thickBot="1">
      <c r="A136" s="120">
        <f>'Step 2B Impacts-Consequences'!B135</f>
        <v>0</v>
      </c>
      <c r="B136" s="129"/>
      <c r="C136" s="28">
        <f>PRODUCT(C$5)*('Step 2B Impacts-Consequences'!$E135)</f>
        <v>0</v>
      </c>
      <c r="D136" s="28">
        <f>PRODUCT($D$5)*('Step 2B Impacts-Consequences'!$G135)</f>
        <v>0</v>
      </c>
      <c r="E136" s="28">
        <f>PRODUCT(E$5)*('Step 2B Impacts-Consequences'!$I135)</f>
        <v>0</v>
      </c>
      <c r="F136" s="28">
        <f>PRODUCT($F$5)*('Step 2B Impacts-Consequences'!$K135)</f>
        <v>0</v>
      </c>
      <c r="G136" s="28">
        <f>PRODUCT($G$5)*('Step 2B Impacts-Consequences'!$M135)</f>
        <v>0</v>
      </c>
      <c r="H136" s="28">
        <f>PRODUCT($H$5)*('Step 2B Impacts-Consequences'!$O135)</f>
        <v>0</v>
      </c>
      <c r="I136" s="28">
        <f>PRODUCT($I$5)*('Step 2B Impacts-Consequences'!$Q135)</f>
        <v>0</v>
      </c>
      <c r="J136" s="28">
        <f>PRODUCT($J$5)*('Step 2B Impacts-Consequences'!$S135)</f>
        <v>0</v>
      </c>
      <c r="K136" s="28">
        <f>PRODUCT($K$5)*('Step 2B Impacts-Consequences'!$U135)</f>
        <v>0</v>
      </c>
      <c r="L136" s="28">
        <f>PRODUCT($L$5)*('Step 2B Impacts-Consequences'!$W135)</f>
        <v>0</v>
      </c>
      <c r="M136" s="28">
        <f>PRODUCT($M$5)*('Step 2B Impacts-Consequences'!$Y135)</f>
        <v>0</v>
      </c>
      <c r="N136" s="28">
        <f>PRODUCT($N$5)*('Step 2B Impacts-Consequences'!$AA135)</f>
        <v>0</v>
      </c>
      <c r="O136" s="28">
        <f>PRODUCT($O$5)*('Step 2B Impacts-Consequences'!$AC135)</f>
        <v>0</v>
      </c>
      <c r="P136" s="28">
        <f>PRODUCT($P$5)*('Step 2B Impacts-Consequences'!$AE135)</f>
        <v>0</v>
      </c>
      <c r="Q136" s="28">
        <f>PRODUCT($Q$5)*('Step 2B Impacts-Consequences'!$AG135)</f>
        <v>0</v>
      </c>
      <c r="R136" s="28">
        <f>PRODUCT($R$5)*('Step 2B Impacts-Consequences'!$AI135)</f>
        <v>0</v>
      </c>
      <c r="S136" s="28">
        <f>PRODUCT($S$5)*('Step 2B Impacts-Consequences'!$AK135)</f>
        <v>0</v>
      </c>
      <c r="T136" s="28">
        <f>PRODUCT($T$5)*('Step 2B Impacts-Consequences'!$AM135)</f>
        <v>0</v>
      </c>
    </row>
    <row r="137" spans="1:20" ht="15" thickBot="1">
      <c r="A137" s="120">
        <f>'Step 2B Impacts-Consequences'!B136</f>
        <v>0</v>
      </c>
      <c r="B137" s="129"/>
      <c r="C137" s="28">
        <f>PRODUCT(C$5)*('Step 2B Impacts-Consequences'!$E136)</f>
        <v>0</v>
      </c>
      <c r="D137" s="28">
        <f>PRODUCT($D$5)*('Step 2B Impacts-Consequences'!$G136)</f>
        <v>0</v>
      </c>
      <c r="E137" s="28">
        <f>PRODUCT(E$5)*('Step 2B Impacts-Consequences'!$I136)</f>
        <v>0</v>
      </c>
      <c r="F137" s="28">
        <f>PRODUCT($F$5)*('Step 2B Impacts-Consequences'!$K136)</f>
        <v>0</v>
      </c>
      <c r="G137" s="28">
        <f>PRODUCT($G$5)*('Step 2B Impacts-Consequences'!$M136)</f>
        <v>0</v>
      </c>
      <c r="H137" s="28">
        <f>PRODUCT($H$5)*('Step 2B Impacts-Consequences'!$O136)</f>
        <v>0</v>
      </c>
      <c r="I137" s="28">
        <f>PRODUCT($I$5)*('Step 2B Impacts-Consequences'!$Q136)</f>
        <v>0</v>
      </c>
      <c r="J137" s="28">
        <f>PRODUCT($J$5)*('Step 2B Impacts-Consequences'!$S136)</f>
        <v>0</v>
      </c>
      <c r="K137" s="28">
        <f>PRODUCT($K$5)*('Step 2B Impacts-Consequences'!$U136)</f>
        <v>0</v>
      </c>
      <c r="L137" s="28">
        <f>PRODUCT($L$5)*('Step 2B Impacts-Consequences'!$W136)</f>
        <v>0</v>
      </c>
      <c r="M137" s="28">
        <f>PRODUCT($M$5)*('Step 2B Impacts-Consequences'!$Y136)</f>
        <v>0</v>
      </c>
      <c r="N137" s="28">
        <f>PRODUCT($N$5)*('Step 2B Impacts-Consequences'!$AA136)</f>
        <v>0</v>
      </c>
      <c r="O137" s="28">
        <f>PRODUCT($O$5)*('Step 2B Impacts-Consequences'!$AC136)</f>
        <v>0</v>
      </c>
      <c r="P137" s="28">
        <f>PRODUCT($P$5)*('Step 2B Impacts-Consequences'!$AE136)</f>
        <v>0</v>
      </c>
      <c r="Q137" s="28">
        <f>PRODUCT($Q$5)*('Step 2B Impacts-Consequences'!$AG136)</f>
        <v>0</v>
      </c>
      <c r="R137" s="28">
        <f>PRODUCT($R$5)*('Step 2B Impacts-Consequences'!$AI136)</f>
        <v>0</v>
      </c>
      <c r="S137" s="28">
        <f>PRODUCT($S$5)*('Step 2B Impacts-Consequences'!$AK136)</f>
        <v>0</v>
      </c>
      <c r="T137" s="28">
        <f>PRODUCT($T$5)*('Step 2B Impacts-Consequences'!$AM136)</f>
        <v>0</v>
      </c>
    </row>
    <row r="138" spans="1:20" ht="15" thickBot="1">
      <c r="A138" s="120">
        <f>'Step 2B Impacts-Consequences'!B137</f>
        <v>0</v>
      </c>
      <c r="B138" s="129"/>
      <c r="C138" s="28">
        <f>PRODUCT(C$5)*('Step 2B Impacts-Consequences'!$E137)</f>
        <v>0</v>
      </c>
      <c r="D138" s="28">
        <f>PRODUCT($D$5)*('Step 2B Impacts-Consequences'!$G137)</f>
        <v>0</v>
      </c>
      <c r="E138" s="28">
        <f>PRODUCT(E$5)*('Step 2B Impacts-Consequences'!$I137)</f>
        <v>0</v>
      </c>
      <c r="F138" s="28">
        <f>PRODUCT($F$5)*('Step 2B Impacts-Consequences'!$K137)</f>
        <v>0</v>
      </c>
      <c r="G138" s="28">
        <f>PRODUCT($G$5)*('Step 2B Impacts-Consequences'!$M137)</f>
        <v>0</v>
      </c>
      <c r="H138" s="28">
        <f>PRODUCT($H$5)*('Step 2B Impacts-Consequences'!$O137)</f>
        <v>0</v>
      </c>
      <c r="I138" s="28">
        <f>PRODUCT($I$5)*('Step 2B Impacts-Consequences'!$Q137)</f>
        <v>0</v>
      </c>
      <c r="J138" s="28">
        <f>PRODUCT($J$5)*('Step 2B Impacts-Consequences'!$S137)</f>
        <v>0</v>
      </c>
      <c r="K138" s="28">
        <f>PRODUCT($K$5)*('Step 2B Impacts-Consequences'!$U137)</f>
        <v>0</v>
      </c>
      <c r="L138" s="28">
        <f>PRODUCT($L$5)*('Step 2B Impacts-Consequences'!$W137)</f>
        <v>0</v>
      </c>
      <c r="M138" s="28">
        <f>PRODUCT($M$5)*('Step 2B Impacts-Consequences'!$Y137)</f>
        <v>0</v>
      </c>
      <c r="N138" s="28">
        <f>PRODUCT($N$5)*('Step 2B Impacts-Consequences'!$AA137)</f>
        <v>0</v>
      </c>
      <c r="O138" s="28">
        <f>PRODUCT($O$5)*('Step 2B Impacts-Consequences'!$AC137)</f>
        <v>0</v>
      </c>
      <c r="P138" s="28">
        <f>PRODUCT($P$5)*('Step 2B Impacts-Consequences'!$AE137)</f>
        <v>0</v>
      </c>
      <c r="Q138" s="28">
        <f>PRODUCT($Q$5)*('Step 2B Impacts-Consequences'!$AG137)</f>
        <v>0</v>
      </c>
      <c r="R138" s="28">
        <f>PRODUCT($R$5)*('Step 2B Impacts-Consequences'!$AI137)</f>
        <v>0</v>
      </c>
      <c r="S138" s="28">
        <f>PRODUCT($S$5)*('Step 2B Impacts-Consequences'!$AK137)</f>
        <v>0</v>
      </c>
      <c r="T138" s="28">
        <f>PRODUCT($T$5)*('Step 2B Impacts-Consequences'!$AM137)</f>
        <v>0</v>
      </c>
    </row>
    <row r="139" spans="1:20" ht="15" thickBot="1">
      <c r="A139" s="120">
        <f>'Step 2B Impacts-Consequences'!B138</f>
        <v>0</v>
      </c>
      <c r="B139" s="129"/>
      <c r="C139" s="28">
        <f>PRODUCT(C$5)*('Step 2B Impacts-Consequences'!$E138)</f>
        <v>0</v>
      </c>
      <c r="D139" s="28">
        <f>PRODUCT($D$5)*('Step 2B Impacts-Consequences'!$G138)</f>
        <v>0</v>
      </c>
      <c r="E139" s="28">
        <f>PRODUCT(E$5)*('Step 2B Impacts-Consequences'!$I138)</f>
        <v>0</v>
      </c>
      <c r="F139" s="28">
        <f>PRODUCT($F$5)*('Step 2B Impacts-Consequences'!$K138)</f>
        <v>0</v>
      </c>
      <c r="G139" s="28">
        <f>PRODUCT($G$5)*('Step 2B Impacts-Consequences'!$M138)</f>
        <v>0</v>
      </c>
      <c r="H139" s="28">
        <f>PRODUCT($H$5)*('Step 2B Impacts-Consequences'!$O138)</f>
        <v>0</v>
      </c>
      <c r="I139" s="28">
        <f>PRODUCT($I$5)*('Step 2B Impacts-Consequences'!$Q138)</f>
        <v>0</v>
      </c>
      <c r="J139" s="28">
        <f>PRODUCT($J$5)*('Step 2B Impacts-Consequences'!$S138)</f>
        <v>0</v>
      </c>
      <c r="K139" s="28">
        <f>PRODUCT($K$5)*('Step 2B Impacts-Consequences'!$U138)</f>
        <v>0</v>
      </c>
      <c r="L139" s="28">
        <f>PRODUCT($L$5)*('Step 2B Impacts-Consequences'!$W138)</f>
        <v>0</v>
      </c>
      <c r="M139" s="28">
        <f>PRODUCT($M$5)*('Step 2B Impacts-Consequences'!$Y138)</f>
        <v>0</v>
      </c>
      <c r="N139" s="28">
        <f>PRODUCT($N$5)*('Step 2B Impacts-Consequences'!$AA138)</f>
        <v>0</v>
      </c>
      <c r="O139" s="28">
        <f>PRODUCT($O$5)*('Step 2B Impacts-Consequences'!$AC138)</f>
        <v>0</v>
      </c>
      <c r="P139" s="28">
        <f>PRODUCT($P$5)*('Step 2B Impacts-Consequences'!$AE138)</f>
        <v>0</v>
      </c>
      <c r="Q139" s="28">
        <f>PRODUCT($Q$5)*('Step 2B Impacts-Consequences'!$AG138)</f>
        <v>0</v>
      </c>
      <c r="R139" s="28">
        <f>PRODUCT($R$5)*('Step 2B Impacts-Consequences'!$AI138)</f>
        <v>0</v>
      </c>
      <c r="S139" s="28">
        <f>PRODUCT($S$5)*('Step 2B Impacts-Consequences'!$AK138)</f>
        <v>0</v>
      </c>
      <c r="T139" s="28">
        <f>PRODUCT($T$5)*('Step 2B Impacts-Consequences'!$AM138)</f>
        <v>0</v>
      </c>
    </row>
    <row r="140" spans="1:20" ht="15" thickBot="1">
      <c r="A140" s="120">
        <f>'Step 2B Impacts-Consequences'!B139</f>
        <v>0</v>
      </c>
      <c r="B140" s="129"/>
      <c r="C140" s="28">
        <f>PRODUCT(C$5)*('Step 2B Impacts-Consequences'!$E139)</f>
        <v>0</v>
      </c>
      <c r="D140" s="28">
        <f>PRODUCT($D$5)*('Step 2B Impacts-Consequences'!$G139)</f>
        <v>0</v>
      </c>
      <c r="E140" s="28">
        <f>PRODUCT(E$5)*('Step 2B Impacts-Consequences'!$I139)</f>
        <v>0</v>
      </c>
      <c r="F140" s="28">
        <f>PRODUCT($F$5)*('Step 2B Impacts-Consequences'!$K139)</f>
        <v>0</v>
      </c>
      <c r="G140" s="28">
        <f>PRODUCT($G$5)*('Step 2B Impacts-Consequences'!$M139)</f>
        <v>0</v>
      </c>
      <c r="H140" s="28">
        <f>PRODUCT($H$5)*('Step 2B Impacts-Consequences'!$O139)</f>
        <v>0</v>
      </c>
      <c r="I140" s="28">
        <f>PRODUCT($I$5)*('Step 2B Impacts-Consequences'!$Q139)</f>
        <v>0</v>
      </c>
      <c r="J140" s="28">
        <f>PRODUCT($J$5)*('Step 2B Impacts-Consequences'!$S139)</f>
        <v>0</v>
      </c>
      <c r="K140" s="28">
        <f>PRODUCT($K$5)*('Step 2B Impacts-Consequences'!$U139)</f>
        <v>0</v>
      </c>
      <c r="L140" s="28">
        <f>PRODUCT($L$5)*('Step 2B Impacts-Consequences'!$W139)</f>
        <v>0</v>
      </c>
      <c r="M140" s="28">
        <f>PRODUCT($M$5)*('Step 2B Impacts-Consequences'!$Y139)</f>
        <v>0</v>
      </c>
      <c r="N140" s="28">
        <f>PRODUCT($N$5)*('Step 2B Impacts-Consequences'!$AA139)</f>
        <v>0</v>
      </c>
      <c r="O140" s="28">
        <f>PRODUCT($O$5)*('Step 2B Impacts-Consequences'!$AC139)</f>
        <v>0</v>
      </c>
      <c r="P140" s="28">
        <f>PRODUCT($P$5)*('Step 2B Impacts-Consequences'!$AE139)</f>
        <v>0</v>
      </c>
      <c r="Q140" s="28">
        <f>PRODUCT($Q$5)*('Step 2B Impacts-Consequences'!$AG139)</f>
        <v>0</v>
      </c>
      <c r="R140" s="28">
        <f>PRODUCT($R$5)*('Step 2B Impacts-Consequences'!$AI139)</f>
        <v>0</v>
      </c>
      <c r="S140" s="28">
        <f>PRODUCT($S$5)*('Step 2B Impacts-Consequences'!$AK139)</f>
        <v>0</v>
      </c>
      <c r="T140" s="28">
        <f>PRODUCT($T$5)*('Step 2B Impacts-Consequences'!$AM139)</f>
        <v>0</v>
      </c>
    </row>
    <row r="141" spans="1:20" ht="15" thickBot="1">
      <c r="A141" s="120">
        <f>'Step 2B Impacts-Consequences'!B140</f>
        <v>0</v>
      </c>
      <c r="B141" s="129"/>
      <c r="C141" s="28">
        <f>PRODUCT(C$5)*('Step 2B Impacts-Consequences'!$E140)</f>
        <v>0</v>
      </c>
      <c r="D141" s="28">
        <f>PRODUCT($D$5)*('Step 2B Impacts-Consequences'!$G140)</f>
        <v>0</v>
      </c>
      <c r="E141" s="28">
        <f>PRODUCT(E$5)*('Step 2B Impacts-Consequences'!$I140)</f>
        <v>0</v>
      </c>
      <c r="F141" s="28">
        <f>PRODUCT($F$5)*('Step 2B Impacts-Consequences'!$K140)</f>
        <v>0</v>
      </c>
      <c r="G141" s="28">
        <f>PRODUCT($G$5)*('Step 2B Impacts-Consequences'!$M140)</f>
        <v>0</v>
      </c>
      <c r="H141" s="28">
        <f>PRODUCT($H$5)*('Step 2B Impacts-Consequences'!$O140)</f>
        <v>0</v>
      </c>
      <c r="I141" s="28">
        <f>PRODUCT($I$5)*('Step 2B Impacts-Consequences'!$Q140)</f>
        <v>0</v>
      </c>
      <c r="J141" s="28">
        <f>PRODUCT($J$5)*('Step 2B Impacts-Consequences'!$S140)</f>
        <v>0</v>
      </c>
      <c r="K141" s="28">
        <f>PRODUCT($K$5)*('Step 2B Impacts-Consequences'!$U140)</f>
        <v>0</v>
      </c>
      <c r="L141" s="28">
        <f>PRODUCT($L$5)*('Step 2B Impacts-Consequences'!$W140)</f>
        <v>0</v>
      </c>
      <c r="M141" s="28">
        <f>PRODUCT($M$5)*('Step 2B Impacts-Consequences'!$Y140)</f>
        <v>0</v>
      </c>
      <c r="N141" s="28">
        <f>PRODUCT($N$5)*('Step 2B Impacts-Consequences'!$AA140)</f>
        <v>0</v>
      </c>
      <c r="O141" s="28">
        <f>PRODUCT($O$5)*('Step 2B Impacts-Consequences'!$AC140)</f>
        <v>0</v>
      </c>
      <c r="P141" s="28">
        <f>PRODUCT($P$5)*('Step 2B Impacts-Consequences'!$AE140)</f>
        <v>0</v>
      </c>
      <c r="Q141" s="28">
        <f>PRODUCT($Q$5)*('Step 2B Impacts-Consequences'!$AG140)</f>
        <v>0</v>
      </c>
      <c r="R141" s="28">
        <f>PRODUCT($R$5)*('Step 2B Impacts-Consequences'!$AI140)</f>
        <v>0</v>
      </c>
      <c r="S141" s="28">
        <f>PRODUCT($S$5)*('Step 2B Impacts-Consequences'!$AK140)</f>
        <v>0</v>
      </c>
      <c r="T141" s="28">
        <f>PRODUCT($T$5)*('Step 2B Impacts-Consequences'!$AM140)</f>
        <v>0</v>
      </c>
    </row>
    <row r="142" spans="1:20" ht="15" thickBot="1">
      <c r="A142" s="120">
        <f>'Step 2B Impacts-Consequences'!B141</f>
        <v>0</v>
      </c>
      <c r="B142" s="129"/>
      <c r="C142" s="28">
        <f>PRODUCT(C$5)*('Step 2B Impacts-Consequences'!$E141)</f>
        <v>0</v>
      </c>
      <c r="D142" s="28">
        <f>PRODUCT($D$5)*('Step 2B Impacts-Consequences'!$G141)</f>
        <v>0</v>
      </c>
      <c r="E142" s="28">
        <f>PRODUCT(E$5)*('Step 2B Impacts-Consequences'!$I141)</f>
        <v>0</v>
      </c>
      <c r="F142" s="28">
        <f>PRODUCT($F$5)*('Step 2B Impacts-Consequences'!$K141)</f>
        <v>0</v>
      </c>
      <c r="G142" s="28">
        <f>PRODUCT($G$5)*('Step 2B Impacts-Consequences'!$M141)</f>
        <v>0</v>
      </c>
      <c r="H142" s="28">
        <f>PRODUCT($H$5)*('Step 2B Impacts-Consequences'!$O141)</f>
        <v>0</v>
      </c>
      <c r="I142" s="28">
        <f>PRODUCT($I$5)*('Step 2B Impacts-Consequences'!$Q141)</f>
        <v>0</v>
      </c>
      <c r="J142" s="28">
        <f>PRODUCT($J$5)*('Step 2B Impacts-Consequences'!$S141)</f>
        <v>0</v>
      </c>
      <c r="K142" s="28">
        <f>PRODUCT($K$5)*('Step 2B Impacts-Consequences'!$U141)</f>
        <v>0</v>
      </c>
      <c r="L142" s="28">
        <f>PRODUCT($L$5)*('Step 2B Impacts-Consequences'!$W141)</f>
        <v>0</v>
      </c>
      <c r="M142" s="28">
        <f>PRODUCT($M$5)*('Step 2B Impacts-Consequences'!$Y141)</f>
        <v>0</v>
      </c>
      <c r="N142" s="28">
        <f>PRODUCT($N$5)*('Step 2B Impacts-Consequences'!$AA141)</f>
        <v>0</v>
      </c>
      <c r="O142" s="28">
        <f>PRODUCT($O$5)*('Step 2B Impacts-Consequences'!$AC141)</f>
        <v>0</v>
      </c>
      <c r="P142" s="28">
        <f>PRODUCT($P$5)*('Step 2B Impacts-Consequences'!$AE141)</f>
        <v>0</v>
      </c>
      <c r="Q142" s="28">
        <f>PRODUCT($Q$5)*('Step 2B Impacts-Consequences'!$AG141)</f>
        <v>0</v>
      </c>
      <c r="R142" s="28">
        <f>PRODUCT($R$5)*('Step 2B Impacts-Consequences'!$AI141)</f>
        <v>0</v>
      </c>
      <c r="S142" s="28">
        <f>PRODUCT($S$5)*('Step 2B Impacts-Consequences'!$AK141)</f>
        <v>0</v>
      </c>
      <c r="T142" s="28">
        <f>PRODUCT($T$5)*('Step 2B Impacts-Consequences'!$AM141)</f>
        <v>0</v>
      </c>
    </row>
    <row r="143" spans="1:20" ht="15" thickBot="1">
      <c r="A143" s="120">
        <f>'Step 2B Impacts-Consequences'!B142</f>
        <v>0</v>
      </c>
      <c r="B143" s="129"/>
      <c r="C143" s="28">
        <f>PRODUCT(C$5)*('Step 2B Impacts-Consequences'!$E142)</f>
        <v>0</v>
      </c>
      <c r="D143" s="28">
        <f>PRODUCT($D$5)*('Step 2B Impacts-Consequences'!$G142)</f>
        <v>0</v>
      </c>
      <c r="E143" s="28">
        <f>PRODUCT(E$5)*('Step 2B Impacts-Consequences'!$I142)</f>
        <v>0</v>
      </c>
      <c r="F143" s="28">
        <f>PRODUCT($F$5)*('Step 2B Impacts-Consequences'!$K142)</f>
        <v>0</v>
      </c>
      <c r="G143" s="28">
        <f>PRODUCT($G$5)*('Step 2B Impacts-Consequences'!$M142)</f>
        <v>0</v>
      </c>
      <c r="H143" s="28">
        <f>PRODUCT($H$5)*('Step 2B Impacts-Consequences'!$O142)</f>
        <v>0</v>
      </c>
      <c r="I143" s="28">
        <f>PRODUCT($I$5)*('Step 2B Impacts-Consequences'!$Q142)</f>
        <v>0</v>
      </c>
      <c r="J143" s="28">
        <f>PRODUCT($J$5)*('Step 2B Impacts-Consequences'!$S142)</f>
        <v>0</v>
      </c>
      <c r="K143" s="28">
        <f>PRODUCT($K$5)*('Step 2B Impacts-Consequences'!$U142)</f>
        <v>0</v>
      </c>
      <c r="L143" s="28">
        <f>PRODUCT($L$5)*('Step 2B Impacts-Consequences'!$W142)</f>
        <v>0</v>
      </c>
      <c r="M143" s="28">
        <f>PRODUCT($M$5)*('Step 2B Impacts-Consequences'!$Y142)</f>
        <v>0</v>
      </c>
      <c r="N143" s="28">
        <f>PRODUCT($N$5)*('Step 2B Impacts-Consequences'!$AA142)</f>
        <v>0</v>
      </c>
      <c r="O143" s="28">
        <f>PRODUCT($O$5)*('Step 2B Impacts-Consequences'!$AC142)</f>
        <v>0</v>
      </c>
      <c r="P143" s="28">
        <f>PRODUCT($P$5)*('Step 2B Impacts-Consequences'!$AE142)</f>
        <v>0</v>
      </c>
      <c r="Q143" s="28">
        <f>PRODUCT($Q$5)*('Step 2B Impacts-Consequences'!$AG142)</f>
        <v>0</v>
      </c>
      <c r="R143" s="28">
        <f>PRODUCT($R$5)*('Step 2B Impacts-Consequences'!$AI142)</f>
        <v>0</v>
      </c>
      <c r="S143" s="28">
        <f>PRODUCT($S$5)*('Step 2B Impacts-Consequences'!$AK142)</f>
        <v>0</v>
      </c>
      <c r="T143" s="28">
        <f>PRODUCT($T$5)*('Step 2B Impacts-Consequences'!$AM142)</f>
        <v>0</v>
      </c>
    </row>
    <row r="144" spans="1:20" ht="15" thickBot="1">
      <c r="A144" s="120">
        <f>'Step 2B Impacts-Consequences'!B143</f>
        <v>0</v>
      </c>
      <c r="B144" s="129"/>
      <c r="C144" s="28">
        <f>PRODUCT(C$5)*('Step 2B Impacts-Consequences'!$E143)</f>
        <v>0</v>
      </c>
      <c r="D144" s="28">
        <f>PRODUCT($D$5)*('Step 2B Impacts-Consequences'!$G143)</f>
        <v>0</v>
      </c>
      <c r="E144" s="28">
        <f>PRODUCT(E$5)*('Step 2B Impacts-Consequences'!$I143)</f>
        <v>0</v>
      </c>
      <c r="F144" s="28">
        <f>PRODUCT($F$5)*('Step 2B Impacts-Consequences'!$K143)</f>
        <v>0</v>
      </c>
      <c r="G144" s="28">
        <f>PRODUCT($G$5)*('Step 2B Impacts-Consequences'!$M143)</f>
        <v>0</v>
      </c>
      <c r="H144" s="28">
        <f>PRODUCT($H$5)*('Step 2B Impacts-Consequences'!$O143)</f>
        <v>0</v>
      </c>
      <c r="I144" s="28">
        <f>PRODUCT($I$5)*('Step 2B Impacts-Consequences'!$Q143)</f>
        <v>0</v>
      </c>
      <c r="J144" s="28">
        <f>PRODUCT($J$5)*('Step 2B Impacts-Consequences'!$S143)</f>
        <v>0</v>
      </c>
      <c r="K144" s="28">
        <f>PRODUCT($K$5)*('Step 2B Impacts-Consequences'!$U143)</f>
        <v>0</v>
      </c>
      <c r="L144" s="28">
        <f>PRODUCT($L$5)*('Step 2B Impacts-Consequences'!$W143)</f>
        <v>0</v>
      </c>
      <c r="M144" s="28">
        <f>PRODUCT($M$5)*('Step 2B Impacts-Consequences'!$Y143)</f>
        <v>0</v>
      </c>
      <c r="N144" s="28">
        <f>PRODUCT($N$5)*('Step 2B Impacts-Consequences'!$AA143)</f>
        <v>0</v>
      </c>
      <c r="O144" s="28">
        <f>PRODUCT($O$5)*('Step 2B Impacts-Consequences'!$AC143)</f>
        <v>0</v>
      </c>
      <c r="P144" s="28">
        <f>PRODUCT($P$5)*('Step 2B Impacts-Consequences'!$AE143)</f>
        <v>0</v>
      </c>
      <c r="Q144" s="28">
        <f>PRODUCT($Q$5)*('Step 2B Impacts-Consequences'!$AG143)</f>
        <v>0</v>
      </c>
      <c r="R144" s="28">
        <f>PRODUCT($R$5)*('Step 2B Impacts-Consequences'!$AI143)</f>
        <v>0</v>
      </c>
      <c r="S144" s="28">
        <f>PRODUCT($S$5)*('Step 2B Impacts-Consequences'!$AK143)</f>
        <v>0</v>
      </c>
      <c r="T144" s="28">
        <f>PRODUCT($T$5)*('Step 2B Impacts-Consequences'!$AM143)</f>
        <v>0</v>
      </c>
    </row>
    <row r="145" spans="1:20" ht="15" thickBot="1">
      <c r="A145" s="120">
        <f>'Step 2B Impacts-Consequences'!B144</f>
        <v>0</v>
      </c>
      <c r="B145" s="129"/>
      <c r="C145" s="28">
        <f>PRODUCT(C$5)*('Step 2B Impacts-Consequences'!$E144)</f>
        <v>0</v>
      </c>
      <c r="D145" s="28">
        <f>PRODUCT($D$5)*('Step 2B Impacts-Consequences'!$G144)</f>
        <v>0</v>
      </c>
      <c r="E145" s="28">
        <f>PRODUCT(E$5)*('Step 2B Impacts-Consequences'!$I144)</f>
        <v>0</v>
      </c>
      <c r="F145" s="28">
        <f>PRODUCT($F$5)*('Step 2B Impacts-Consequences'!$K144)</f>
        <v>0</v>
      </c>
      <c r="G145" s="28">
        <f>PRODUCT($G$5)*('Step 2B Impacts-Consequences'!$M144)</f>
        <v>0</v>
      </c>
      <c r="H145" s="28">
        <f>PRODUCT($H$5)*('Step 2B Impacts-Consequences'!$O144)</f>
        <v>0</v>
      </c>
      <c r="I145" s="28">
        <f>PRODUCT($I$5)*('Step 2B Impacts-Consequences'!$Q144)</f>
        <v>0</v>
      </c>
      <c r="J145" s="28">
        <f>PRODUCT($J$5)*('Step 2B Impacts-Consequences'!$S144)</f>
        <v>0</v>
      </c>
      <c r="K145" s="28">
        <f>PRODUCT($K$5)*('Step 2B Impacts-Consequences'!$U144)</f>
        <v>0</v>
      </c>
      <c r="L145" s="28">
        <f>PRODUCT($L$5)*('Step 2B Impacts-Consequences'!$W144)</f>
        <v>0</v>
      </c>
      <c r="M145" s="28">
        <f>PRODUCT($M$5)*('Step 2B Impacts-Consequences'!$Y144)</f>
        <v>0</v>
      </c>
      <c r="N145" s="28">
        <f>PRODUCT($N$5)*('Step 2B Impacts-Consequences'!$AA144)</f>
        <v>0</v>
      </c>
      <c r="O145" s="28">
        <f>PRODUCT($O$5)*('Step 2B Impacts-Consequences'!$AC144)</f>
        <v>0</v>
      </c>
      <c r="P145" s="28">
        <f>PRODUCT($P$5)*('Step 2B Impacts-Consequences'!$AE144)</f>
        <v>0</v>
      </c>
      <c r="Q145" s="28">
        <f>PRODUCT($Q$5)*('Step 2B Impacts-Consequences'!$AG144)</f>
        <v>0</v>
      </c>
      <c r="R145" s="28">
        <f>PRODUCT($R$5)*('Step 2B Impacts-Consequences'!$AI144)</f>
        <v>0</v>
      </c>
      <c r="S145" s="28">
        <f>PRODUCT($S$5)*('Step 2B Impacts-Consequences'!$AK144)</f>
        <v>0</v>
      </c>
      <c r="T145" s="28">
        <f>PRODUCT($T$5)*('Step 2B Impacts-Consequences'!$AM144)</f>
        <v>0</v>
      </c>
    </row>
    <row r="146" spans="1:20" ht="15" thickBot="1">
      <c r="A146" s="120">
        <f>'Step 2B Impacts-Consequences'!B145</f>
        <v>0</v>
      </c>
      <c r="B146" s="129"/>
      <c r="C146" s="28">
        <f>PRODUCT(C$5)*('Step 2B Impacts-Consequences'!$E145)</f>
        <v>0</v>
      </c>
      <c r="D146" s="28">
        <f>PRODUCT($D$5)*('Step 2B Impacts-Consequences'!$G145)</f>
        <v>0</v>
      </c>
      <c r="E146" s="28">
        <f>PRODUCT(E$5)*('Step 2B Impacts-Consequences'!$I145)</f>
        <v>0</v>
      </c>
      <c r="F146" s="28">
        <f>PRODUCT($F$5)*('Step 2B Impacts-Consequences'!$K145)</f>
        <v>0</v>
      </c>
      <c r="G146" s="28">
        <f>PRODUCT($G$5)*('Step 2B Impacts-Consequences'!$M145)</f>
        <v>0</v>
      </c>
      <c r="H146" s="28">
        <f>PRODUCT($H$5)*('Step 2B Impacts-Consequences'!$O145)</f>
        <v>0</v>
      </c>
      <c r="I146" s="28">
        <f>PRODUCT($I$5)*('Step 2B Impacts-Consequences'!$Q145)</f>
        <v>0</v>
      </c>
      <c r="J146" s="28">
        <f>PRODUCT($J$5)*('Step 2B Impacts-Consequences'!$S145)</f>
        <v>0</v>
      </c>
      <c r="K146" s="28">
        <f>PRODUCT($K$5)*('Step 2B Impacts-Consequences'!$U145)</f>
        <v>0</v>
      </c>
      <c r="L146" s="28">
        <f>PRODUCT($L$5)*('Step 2B Impacts-Consequences'!$W145)</f>
        <v>0</v>
      </c>
      <c r="M146" s="28">
        <f>PRODUCT($M$5)*('Step 2B Impacts-Consequences'!$Y145)</f>
        <v>0</v>
      </c>
      <c r="N146" s="28">
        <f>PRODUCT($N$5)*('Step 2B Impacts-Consequences'!$AA145)</f>
        <v>0</v>
      </c>
      <c r="O146" s="28">
        <f>PRODUCT($O$5)*('Step 2B Impacts-Consequences'!$AC145)</f>
        <v>0</v>
      </c>
      <c r="P146" s="28">
        <f>PRODUCT($P$5)*('Step 2B Impacts-Consequences'!$AE145)</f>
        <v>0</v>
      </c>
      <c r="Q146" s="28">
        <f>PRODUCT($Q$5)*('Step 2B Impacts-Consequences'!$AG145)</f>
        <v>0</v>
      </c>
      <c r="R146" s="28">
        <f>PRODUCT($R$5)*('Step 2B Impacts-Consequences'!$AI145)</f>
        <v>0</v>
      </c>
      <c r="S146" s="28">
        <f>PRODUCT($S$5)*('Step 2B Impacts-Consequences'!$AK145)</f>
        <v>0</v>
      </c>
      <c r="T146" s="28">
        <f>PRODUCT($T$5)*('Step 2B Impacts-Consequences'!$AM145)</f>
        <v>0</v>
      </c>
    </row>
    <row r="148" spans="1:20">
      <c r="O148" s="67"/>
    </row>
    <row r="150" spans="1:20" s="26" customFormat="1">
      <c r="A150" s="8"/>
      <c r="B150" s="8"/>
      <c r="C150" s="25"/>
      <c r="D150" s="25"/>
      <c r="E150" s="25"/>
      <c r="O150" s="4"/>
      <c r="Q150" s="8"/>
    </row>
  </sheetData>
  <mergeCells count="3">
    <mergeCell ref="A2:B2"/>
    <mergeCell ref="C3:T3"/>
    <mergeCell ref="C2:T2"/>
  </mergeCells>
  <conditionalFormatting sqref="C4:D4">
    <cfRule type="expression" dxfId="372" priority="3761">
      <formula>$P4:$P147="No"</formula>
    </cfRule>
  </conditionalFormatting>
  <conditionalFormatting sqref="C16:I16 C67:T73">
    <cfRule type="expression" dxfId="371" priority="4543">
      <formula>$P16:$P152="No"</formula>
    </cfRule>
  </conditionalFormatting>
  <conditionalFormatting sqref="C17:I17 C19:I25 C29:T31 C33:T40 C53:T53 C55:T61">
    <cfRule type="expression" dxfId="370" priority="4563">
      <formula>$P17:$P154="No"</formula>
    </cfRule>
  </conditionalFormatting>
  <conditionalFormatting sqref="C29:I31 C33:I40 C62:I64">
    <cfRule type="expression" dxfId="369" priority="6162">
      <formula>$P29:$P160="No"</formula>
    </cfRule>
  </conditionalFormatting>
  <conditionalFormatting sqref="C41:I41 C43:I52">
    <cfRule type="expression" dxfId="368" priority="6096">
      <formula>$P41:$P170="No"</formula>
    </cfRule>
  </conditionalFormatting>
  <conditionalFormatting sqref="C53:I53 C55:I61">
    <cfRule type="expression" dxfId="367" priority="6104">
      <formula>$P53:$P178="No"</formula>
    </cfRule>
  </conditionalFormatting>
  <conditionalFormatting sqref="C65:I65 C67:I73 C144:T146">
    <cfRule type="expression" dxfId="366" priority="4481">
      <formula>$P65:$P186="No"</formula>
    </cfRule>
  </conditionalFormatting>
  <conditionalFormatting sqref="C74:I76 C77:T79 C81:T87 C88:I90 C102:I103">
    <cfRule type="expression" dxfId="365" priority="4530">
      <formula>$P74:$P207="No"</formula>
    </cfRule>
  </conditionalFormatting>
  <conditionalFormatting sqref="C77:I79 C81:I87">
    <cfRule type="expression" dxfId="364" priority="6131">
      <formula>$P77:$P192="No"</formula>
    </cfRule>
  </conditionalFormatting>
  <conditionalFormatting sqref="C91:I93 C95:I101">
    <cfRule type="expression" dxfId="363" priority="6133">
      <formula>$P91:$P200="No"</formula>
    </cfRule>
  </conditionalFormatting>
  <conditionalFormatting sqref="C104:I104 C106:I112">
    <cfRule type="expression" dxfId="362" priority="4187">
      <formula>$P104:$P210="No"</formula>
    </cfRule>
  </conditionalFormatting>
  <conditionalFormatting sqref="C113:I115">
    <cfRule type="expression" dxfId="361" priority="5">
      <formula>$P113:$P249="No"</formula>
    </cfRule>
  </conditionalFormatting>
  <conditionalFormatting sqref="C116:I118 C120:I126">
    <cfRule type="expression" dxfId="360" priority="4119">
      <formula>$P116:$P216="No"</formula>
    </cfRule>
  </conditionalFormatting>
  <conditionalFormatting sqref="C127:I129">
    <cfRule type="expression" dxfId="359" priority="3">
      <formula>$P127:$P263="No"</formula>
    </cfRule>
  </conditionalFormatting>
  <conditionalFormatting sqref="C130:I132 C134:I140">
    <cfRule type="expression" dxfId="358" priority="4043">
      <formula>$P130:$P224="No"</formula>
    </cfRule>
  </conditionalFormatting>
  <conditionalFormatting sqref="C141:I143">
    <cfRule type="expression" dxfId="357" priority="1">
      <formula>$P141:$P277="No"</formula>
    </cfRule>
  </conditionalFormatting>
  <conditionalFormatting sqref="C144:I146">
    <cfRule type="expression" dxfId="356" priority="3963">
      <formula>$P144:$P232="No"</formula>
    </cfRule>
  </conditionalFormatting>
  <conditionalFormatting sqref="C5:K5">
    <cfRule type="expression" dxfId="355" priority="3762">
      <formula>$P5:$P147="No"</formula>
    </cfRule>
  </conditionalFormatting>
  <conditionalFormatting sqref="C16:T16">
    <cfRule type="expression" dxfId="354" priority="6193">
      <formula>$P16:$P155="No"</formula>
    </cfRule>
  </conditionalFormatting>
  <conditionalFormatting sqref="C17:T17 C19:T25 C62:T64">
    <cfRule type="expression" dxfId="353" priority="6166">
      <formula>$P17:$P157="No"</formula>
    </cfRule>
  </conditionalFormatting>
  <conditionalFormatting sqref="C19:T31 C33:T41 C106:T118 C120:T132 C134:T146 F7:T7 C7:E15 E8:T15 C16:T17 C43:T53 C55:T65 C67:T79 C81:T93 C95:T104">
    <cfRule type="cellIs" dxfId="352" priority="3765" operator="between">
      <formula>3</formula>
      <formula>4</formula>
    </cfRule>
    <cfRule type="cellIs" dxfId="351" priority="3764" operator="equal">
      <formula>6</formula>
    </cfRule>
    <cfRule type="cellIs" dxfId="350" priority="3763" operator="equal">
      <formula>5</formula>
    </cfRule>
  </conditionalFormatting>
  <conditionalFormatting sqref="C26:T28 C40:T40">
    <cfRule type="expression" dxfId="349" priority="15">
      <formula>$P26:$P169="No"</formula>
    </cfRule>
  </conditionalFormatting>
  <conditionalFormatting sqref="C41:T41 C43:T52">
    <cfRule type="expression" dxfId="348" priority="4570">
      <formula>$P41:$P179="No"</formula>
    </cfRule>
  </conditionalFormatting>
  <conditionalFormatting sqref="C65:T65">
    <cfRule type="expression" dxfId="347" priority="4554">
      <formula>$P65:$P201="No"</formula>
    </cfRule>
  </conditionalFormatting>
  <conditionalFormatting sqref="C74:T76 C88:T90 C102:T103">
    <cfRule type="expression" dxfId="346" priority="6148">
      <formula>$P74:$P216="No"</formula>
    </cfRule>
  </conditionalFormatting>
  <conditionalFormatting sqref="C91:T93 C95:T101 C104:T104 C106:T112">
    <cfRule type="expression" dxfId="345" priority="4515">
      <formula>$P91:$P221="No"</formula>
    </cfRule>
  </conditionalFormatting>
  <conditionalFormatting sqref="C113:T115">
    <cfRule type="expression" dxfId="344" priority="6">
      <formula>$P113:$P258="No"</formula>
    </cfRule>
  </conditionalFormatting>
  <conditionalFormatting sqref="C116:T118 C120:T126">
    <cfRule type="expression" dxfId="343" priority="4498">
      <formula>$P116:$P243="No"</formula>
    </cfRule>
  </conditionalFormatting>
  <conditionalFormatting sqref="C127:T129">
    <cfRule type="expression" dxfId="342" priority="4">
      <formula>$P127:$P272="No"</formula>
    </cfRule>
  </conditionalFormatting>
  <conditionalFormatting sqref="C130:T132 C134:T140">
    <cfRule type="expression" dxfId="341" priority="3770">
      <formula>$P130:$P254="No"</formula>
    </cfRule>
  </conditionalFormatting>
  <conditionalFormatting sqref="C141:T143">
    <cfRule type="expression" dxfId="340" priority="2">
      <formula>$P141:$P286="No"</formula>
    </cfRule>
  </conditionalFormatting>
  <conditionalFormatting sqref="E4:K4">
    <cfRule type="expression" dxfId="339" priority="3868">
      <formula>$P4:$P149="No"</formula>
    </cfRule>
  </conditionalFormatting>
  <conditionalFormatting sqref="F7:T7 C7:E15 D8:T15">
    <cfRule type="expression" dxfId="338" priority="4579">
      <formula>$P7:$P148="No"</formula>
    </cfRule>
  </conditionalFormatting>
  <conditionalFormatting sqref="F7:T7 C7:E15 E8:T15 C16:T17 C19:T31 C33:T41 C43:T53 C55:T65 C67:T79 C81:T93 C95:T104 C106:T118 C120:T132 C134:T146">
    <cfRule type="cellIs" dxfId="337" priority="3769" operator="between">
      <formula>20</formula>
      <formula>25</formula>
    </cfRule>
    <cfRule type="cellIs" dxfId="336" priority="3768" operator="between">
      <formula>10</formula>
      <formula>16</formula>
    </cfRule>
    <cfRule type="cellIs" dxfId="335" priority="3767" operator="between">
      <formula>1</formula>
      <formula>2</formula>
    </cfRule>
    <cfRule type="cellIs" dxfId="334" priority="3766" operator="between">
      <formula>6</formula>
      <formula>9</formula>
    </cfRule>
  </conditionalFormatting>
  <conditionalFormatting sqref="L4:T4">
    <cfRule type="expression" dxfId="333" priority="1855">
      <formula>$P4:$P152="No"</formula>
    </cfRule>
  </conditionalFormatting>
  <conditionalFormatting sqref="L5:T5">
    <cfRule type="expression" dxfId="332" priority="3796">
      <formula>$P5:$P152="No"</formula>
    </cfRule>
  </conditionalFormatting>
  <dataValidations count="1">
    <dataValidation operator="lessThan" allowBlank="1" showInputMessage="1" showErrorMessage="1" sqref="C5:K5" xr:uid="{3CEE1047-BD75-4A5D-9A83-901B087E804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operator="lessThan" allowBlank="1" showInputMessage="1" showErrorMessage="1" xr:uid="{3AEA8670-F2E8-4512-B065-C87B07C14D8F}">
          <x14:formula1>
            <xm:f>Validation!$D$2:$D$6</xm:f>
          </x14:formula1>
          <xm:sqref>L5:T5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D846-9562-4221-B837-F57B0CD88BC7}">
  <sheetPr>
    <tabColor rgb="FFFFFF99"/>
  </sheetPr>
  <dimension ref="A1:AJ146"/>
  <sheetViews>
    <sheetView zoomScaleNormal="100" workbookViewId="0">
      <selection activeCell="I20" sqref="I20"/>
    </sheetView>
  </sheetViews>
  <sheetFormatPr defaultColWidth="8.6328125" defaultRowHeight="18.5"/>
  <cols>
    <col min="1" max="1" width="57.6328125" style="8" customWidth="1"/>
    <col min="2" max="2" width="2.26953125" style="8" customWidth="1"/>
    <col min="3" max="3" width="11" style="25" customWidth="1"/>
    <col min="4" max="4" width="12.26953125" style="25" customWidth="1"/>
    <col min="5" max="5" width="8.6328125" style="25" customWidth="1"/>
    <col min="6" max="6" width="8.6328125" style="26" customWidth="1"/>
    <col min="7" max="7" width="13.26953125" style="26" customWidth="1"/>
    <col min="8" max="8" width="10.81640625" style="26" customWidth="1"/>
    <col min="9" max="9" width="9.26953125" style="26" customWidth="1"/>
    <col min="10" max="10" width="9.6328125" style="26" customWidth="1"/>
    <col min="11" max="11" width="12" style="26" customWidth="1"/>
    <col min="12" max="12" width="9.7265625" style="26" customWidth="1"/>
    <col min="13" max="14" width="6.26953125" style="26" bestFit="1" customWidth="1"/>
    <col min="15" max="15" width="6.26953125" style="4" bestFit="1" customWidth="1"/>
    <col min="16" max="16" width="6.26953125" style="26" bestFit="1" customWidth="1"/>
    <col min="17" max="20" width="6.26953125" style="8" bestFit="1" customWidth="1"/>
    <col min="21" max="16384" width="8.6328125" style="8"/>
  </cols>
  <sheetData>
    <row r="1" spans="1:20" ht="19" thickBot="1">
      <c r="A1" s="406" t="s">
        <v>128</v>
      </c>
      <c r="B1" s="407"/>
      <c r="C1" s="408"/>
      <c r="D1" s="408"/>
      <c r="E1" s="82"/>
      <c r="F1" s="83"/>
      <c r="G1" s="83"/>
      <c r="H1" s="83"/>
      <c r="I1" s="83"/>
      <c r="J1" s="83"/>
      <c r="K1" s="83"/>
      <c r="L1" s="83"/>
      <c r="M1" s="83"/>
      <c r="N1" s="83"/>
      <c r="O1" s="84"/>
      <c r="P1" s="83"/>
      <c r="Q1" s="83"/>
      <c r="R1" s="83"/>
      <c r="S1" s="83"/>
      <c r="T1" s="83"/>
    </row>
    <row r="2" spans="1:20" ht="66.75" customHeight="1">
      <c r="A2" s="409" t="s">
        <v>1714</v>
      </c>
      <c r="B2" s="410"/>
      <c r="C2" s="133" t="s">
        <v>129</v>
      </c>
      <c r="D2" s="134" t="s">
        <v>51</v>
      </c>
      <c r="E2" s="405" t="s">
        <v>1966</v>
      </c>
      <c r="F2" s="404"/>
      <c r="G2" s="404"/>
      <c r="H2" s="404"/>
      <c r="I2" s="404"/>
      <c r="J2" s="404"/>
      <c r="K2" s="404"/>
      <c r="L2" s="404"/>
      <c r="M2" s="404"/>
      <c r="N2" s="404"/>
      <c r="O2" s="404"/>
      <c r="P2" s="404"/>
      <c r="Q2" s="404"/>
      <c r="R2" s="404"/>
      <c r="S2" s="404"/>
      <c r="T2" s="404"/>
    </row>
    <row r="3" spans="1:20" ht="29.65" customHeight="1" thickBot="1">
      <c r="A3" s="85"/>
      <c r="B3" s="128"/>
      <c r="C3" s="411" t="s">
        <v>130</v>
      </c>
      <c r="D3" s="412"/>
      <c r="E3" s="412"/>
      <c r="F3" s="412"/>
      <c r="G3" s="412"/>
      <c r="H3" s="412"/>
      <c r="I3" s="412"/>
      <c r="J3" s="412"/>
      <c r="K3" s="412"/>
      <c r="L3" s="412"/>
      <c r="M3" s="412"/>
      <c r="N3" s="412"/>
      <c r="O3" s="412"/>
      <c r="P3" s="412"/>
      <c r="Q3" s="412"/>
      <c r="R3" s="412"/>
      <c r="S3" s="412"/>
      <c r="T3" s="412"/>
    </row>
    <row r="4" spans="1:20" s="26" customFormat="1" ht="44" thickBot="1">
      <c r="A4" s="86" t="s">
        <v>58</v>
      </c>
      <c r="B4" s="86"/>
      <c r="C4" s="24" t="str">
        <f>'Step 1 Exposure'!A5</f>
        <v xml:space="preserve">Extreme heat </v>
      </c>
      <c r="D4" s="24" t="str">
        <f>'Step 1 Exposure'!A6</f>
        <v>Increased air temperature</v>
      </c>
      <c r="E4" s="24" t="str">
        <f>'Step 1 Exposure'!A7</f>
        <v>Wildfire</v>
      </c>
      <c r="F4" s="24" t="str">
        <f>'Step 1 Exposure'!A8</f>
        <v>Drought</v>
      </c>
      <c r="G4" s="24" t="str">
        <f>'Step 1 Exposure'!A9</f>
        <v>Short duration high intensity (SDHI) rainfall</v>
      </c>
      <c r="H4" s="24" t="str">
        <f>'Step 1 Exposure'!A10</f>
        <v>Severe Storms</v>
      </c>
      <c r="I4" s="24" t="str">
        <f>'Step 1 Exposure'!A11</f>
        <v>High Winds</v>
      </c>
      <c r="J4" s="24" t="str">
        <f>'Step 1 Exposure'!A12</f>
        <v>River Flooding</v>
      </c>
      <c r="K4" s="24" t="str">
        <f>'Step 1 Exposure'!A13</f>
        <v>Heavy Snowfall</v>
      </c>
      <c r="L4" s="24" t="str">
        <f>'Step 1 Exposure'!A14</f>
        <v>Other:</v>
      </c>
      <c r="M4" s="24" t="str">
        <f>'Step 1 Exposure'!A15</f>
        <v>Other:</v>
      </c>
      <c r="N4" s="24" t="str">
        <f>'Step 1 Exposure'!A16</f>
        <v>Other:</v>
      </c>
      <c r="O4" s="24" t="str">
        <f>'Step 1 Exposure'!A17</f>
        <v>Other:</v>
      </c>
      <c r="P4" s="24" t="str">
        <f>'Step 1 Exposure'!A18</f>
        <v>Other:</v>
      </c>
      <c r="Q4" s="24" t="str">
        <f>'Step 1 Exposure'!A19</f>
        <v>Other:</v>
      </c>
      <c r="R4" s="24" t="str">
        <f>'Step 1 Exposure'!A20</f>
        <v>Other:</v>
      </c>
      <c r="S4" s="24" t="str">
        <f>'Step 1 Exposure'!A21</f>
        <v>Other:</v>
      </c>
      <c r="T4" s="24" t="str">
        <f>'Step 1 Exposure'!A22</f>
        <v>Other:</v>
      </c>
    </row>
    <row r="5" spans="1:20" ht="19" thickBot="1">
      <c r="A5" s="87" t="s">
        <v>127</v>
      </c>
      <c r="B5" s="87"/>
      <c r="C5" s="127">
        <f>INDEX('Step 3 - Instructions'!$C$3:$F$15,MATCH(C$4,'Step 3 - Instructions'!$C$3:$C$15,0),MATCH($D$2,'Step 3 - Instructions'!$C$3:$F$3,0))</f>
        <v>5</v>
      </c>
      <c r="D5" s="127">
        <f>INDEX('Step 3 - Instructions'!$C$3:$F$15,MATCH(D$4,'Step 3 - Instructions'!$C$3:$C$15,0),MATCH($D$2,'Step 3 - Instructions'!$C$3:$F$3,0))</f>
        <v>4</v>
      </c>
      <c r="E5" s="127">
        <f>INDEX('Step 3 - Instructions'!$C$3:$F$15,MATCH(E$4,'Step 3 - Instructions'!$C$3:$C$15,0),MATCH($D$2,'Step 3 - Instructions'!$C$3:$F$3,0))</f>
        <v>4</v>
      </c>
      <c r="F5" s="127">
        <f>INDEX('Step 3 - Instructions'!$C$3:$F$15,MATCH(F$4,'Step 3 - Instructions'!$C$3:$C$15,0),MATCH($D$2,'Step 3 - Instructions'!$C$3:$F$3,0))</f>
        <v>4</v>
      </c>
      <c r="G5" s="127">
        <f>INDEX('Step 3 - Instructions'!$C$3:$F$15,MATCH(G$4,'Step 3 - Instructions'!$C$3:$C$15,0),MATCH($D$2,'Step 3 - Instructions'!$C$3:$F$3,0))</f>
        <v>4</v>
      </c>
      <c r="H5" s="127">
        <f>INDEX('Step 3 - Instructions'!$C$3:$F$15,MATCH(H$4,'Step 3 - Instructions'!$C$3:$C$15,0),MATCH($D$2,'Step 3 - Instructions'!$C$3:$F$3,0))</f>
        <v>4</v>
      </c>
      <c r="I5" s="127">
        <f>INDEX('Step 3 - Instructions'!$C$3:$F$15,MATCH(I$4,'Step 3 - Instructions'!$C$3:$C$15,0),MATCH($D$2,'Step 3 - Instructions'!$C$3:$F$3,0))</f>
        <v>3</v>
      </c>
      <c r="J5" s="127">
        <f>INDEX('Step 3 - Instructions'!$C$3:$F$15,MATCH(J$4,'Step 3 - Instructions'!$C$3:$C$15,0),MATCH($D$2,'Step 3 - Instructions'!$C$3:$F$3,0))</f>
        <v>3</v>
      </c>
      <c r="K5" s="127">
        <f>INDEX('Step 3 - Instructions'!$C$3:$F$15,MATCH(K$4,'Step 3 - Instructions'!$C$3:$C$15,0),MATCH($D$2,'Step 3 - Instructions'!$C$3:$F$3,0))</f>
        <v>3</v>
      </c>
      <c r="L5" s="66"/>
      <c r="M5" s="61"/>
      <c r="N5" s="61"/>
      <c r="O5" s="61"/>
      <c r="P5" s="61"/>
      <c r="Q5" s="61"/>
      <c r="R5" s="61"/>
      <c r="S5" s="61"/>
      <c r="T5" s="132"/>
    </row>
    <row r="6" spans="1:20" ht="16" thickBot="1">
      <c r="A6" s="130" t="str">
        <f>'Step 2B Impacts-Consequences'!B5</f>
        <v>Envelope Systems</v>
      </c>
      <c r="B6" s="89"/>
      <c r="C6" s="89"/>
      <c r="D6" s="89"/>
      <c r="E6" s="89"/>
      <c r="F6" s="89"/>
      <c r="G6" s="89"/>
      <c r="H6" s="89"/>
      <c r="I6" s="89"/>
      <c r="J6" s="89"/>
      <c r="K6" s="89"/>
      <c r="L6" s="89"/>
      <c r="M6" s="89"/>
      <c r="N6" s="89"/>
      <c r="O6" s="89"/>
      <c r="P6" s="89"/>
      <c r="Q6" s="89"/>
      <c r="R6" s="89"/>
      <c r="S6" s="89"/>
      <c r="T6" s="131"/>
    </row>
    <row r="7" spans="1:20" ht="15" thickBot="1">
      <c r="A7" s="120" t="str">
        <f>'Step 2B Impacts-Consequences'!B6</f>
        <v>Canopies, overhangs, awnings, external shading structures</v>
      </c>
      <c r="B7" s="129"/>
      <c r="C7" s="28">
        <f>PRODUCT($C$5)*('Step 2B Impacts-Consequences'!$E6)</f>
        <v>10</v>
      </c>
      <c r="D7" s="28">
        <f>PRODUCT($D$5)*('Step 2B Impacts-Consequences'!$G6)</f>
        <v>0</v>
      </c>
      <c r="E7" s="28">
        <f>PRODUCT($E$5)*('Step 2B Impacts-Consequences'!$I6)</f>
        <v>0</v>
      </c>
      <c r="F7" s="28">
        <f>PRODUCT($F$5)*('Step 2B Impacts-Consequences'!$K6)</f>
        <v>0</v>
      </c>
      <c r="G7" s="28">
        <f>PRODUCT($G$5)*('Step 2B Impacts-Consequences'!$M6)</f>
        <v>0</v>
      </c>
      <c r="H7" s="28">
        <f>PRODUCT($H$5)*('Step 2B Impacts-Consequences'!$O6)</f>
        <v>0</v>
      </c>
      <c r="I7" s="28">
        <f>PRODUCT($I$5)*('Step 2B Impacts-Consequences'!$Q6)</f>
        <v>0</v>
      </c>
      <c r="J7" s="28">
        <f>PRODUCT($J$5)*('Step 2B Impacts-Consequences'!$S6)</f>
        <v>0</v>
      </c>
      <c r="K7" s="28">
        <f>PRODUCT($K$5)*('Step 2B Impacts-Consequences'!$U6)</f>
        <v>0</v>
      </c>
      <c r="L7" s="28">
        <f>PRODUCT($L$5)*('Step 2B Impacts-Consequences'!$W6)</f>
        <v>0</v>
      </c>
      <c r="M7" s="28">
        <f>PRODUCT($M$5)*('Step 2B Impacts-Consequences'!$Y6)</f>
        <v>0</v>
      </c>
      <c r="N7" s="28">
        <f>PRODUCT($N$5)*('Step 2B Impacts-Consequences'!$AA6)</f>
        <v>0</v>
      </c>
      <c r="O7" s="28">
        <f>PRODUCT($O$5)*('Step 2B Impacts-Consequences'!$AC6)</f>
        <v>0</v>
      </c>
      <c r="P7" s="28">
        <f>PRODUCT($P$5)*('Step 2B Impacts-Consequences'!$AE6)</f>
        <v>0</v>
      </c>
      <c r="Q7" s="28">
        <f>PRODUCT($Q$5)*('Step 2B Impacts-Consequences'!$AG6)</f>
        <v>0</v>
      </c>
      <c r="R7" s="28">
        <f>PRODUCT($R$5)*('Step 2B Impacts-Consequences'!$AI6)</f>
        <v>0</v>
      </c>
      <c r="S7" s="28">
        <f>PRODUCT($S$5)*('Step 2B Impacts-Consequences'!$AK6)</f>
        <v>0</v>
      </c>
      <c r="T7" s="28">
        <f>PRODUCT($T$5)*('Step 2B Impacts-Consequences'!$AM6)</f>
        <v>0</v>
      </c>
    </row>
    <row r="8" spans="1:20" ht="17.649999999999999" customHeight="1" thickBot="1">
      <c r="A8" s="120" t="str">
        <f>'Step 2B Impacts-Consequences'!B7</f>
        <v>Entryways and exits including street access</v>
      </c>
      <c r="B8" s="129"/>
      <c r="C8" s="28">
        <f>PRODUCT($C$5)*('Step 2B Impacts-Consequences'!$E7)</f>
        <v>0</v>
      </c>
      <c r="D8" s="28">
        <f>PRODUCT($D$5)*('Step 2B Impacts-Consequences'!$G7)</f>
        <v>0</v>
      </c>
      <c r="E8" s="28">
        <f>PRODUCT($E$5)*('Step 2B Impacts-Consequences'!$I7)</f>
        <v>0</v>
      </c>
      <c r="F8" s="28">
        <f>PRODUCT($F$5)*('Step 2B Impacts-Consequences'!$K7)</f>
        <v>0</v>
      </c>
      <c r="G8" s="28">
        <f>PRODUCT($G$5)*('Step 2B Impacts-Consequences'!$M7)</f>
        <v>0</v>
      </c>
      <c r="H8" s="28">
        <f>PRODUCT($H$5)*('Step 2B Impacts-Consequences'!$O7)</f>
        <v>0</v>
      </c>
      <c r="I8" s="28">
        <f>PRODUCT($I$5)*('Step 2B Impacts-Consequences'!$Q7)</f>
        <v>0</v>
      </c>
      <c r="J8" s="28">
        <f>PRODUCT($J$5)*('Step 2B Impacts-Consequences'!$S7)</f>
        <v>0</v>
      </c>
      <c r="K8" s="28">
        <f>PRODUCT($K$5)*('Step 2B Impacts-Consequences'!$U7)</f>
        <v>0</v>
      </c>
      <c r="L8" s="28">
        <f>PRODUCT($L$5)*('Step 2B Impacts-Consequences'!$W7)</f>
        <v>0</v>
      </c>
      <c r="M8" s="28">
        <f>PRODUCT($M$5)*('Step 2B Impacts-Consequences'!$Y7)</f>
        <v>0</v>
      </c>
      <c r="N8" s="28">
        <f>PRODUCT($N$5)*('Step 2B Impacts-Consequences'!$AA7)</f>
        <v>0</v>
      </c>
      <c r="O8" s="28">
        <f>PRODUCT($O$5)*('Step 2B Impacts-Consequences'!$AC7)</f>
        <v>0</v>
      </c>
      <c r="P8" s="28">
        <f>PRODUCT($P$5)*('Step 2B Impacts-Consequences'!$AE7)</f>
        <v>0</v>
      </c>
      <c r="Q8" s="28">
        <f>PRODUCT($Q$5)*('Step 2B Impacts-Consequences'!$AG7)</f>
        <v>0</v>
      </c>
      <c r="R8" s="28">
        <f>PRODUCT($R$5)*('Step 2B Impacts-Consequences'!$AI7)</f>
        <v>0</v>
      </c>
      <c r="S8" s="28">
        <f>PRODUCT($S$5)*('Step 2B Impacts-Consequences'!$AK7)</f>
        <v>0</v>
      </c>
      <c r="T8" s="28">
        <f>PRODUCT($T$5)*('Step 2B Impacts-Consequences'!$AM7)</f>
        <v>0</v>
      </c>
    </row>
    <row r="9" spans="1:20" ht="15" thickBot="1">
      <c r="A9" s="120" t="str">
        <f>'Step 2B Impacts-Consequences'!B8</f>
        <v>Exterior Wall Assembly (cladding, siding, trim, girts, insulation, AVB)</v>
      </c>
      <c r="B9" s="129"/>
      <c r="C9" s="28">
        <f>PRODUCT($C$5)*('Step 2B Impacts-Consequences'!$E8)</f>
        <v>0</v>
      </c>
      <c r="D9" s="28">
        <f>PRODUCT($D$5)*('Step 2B Impacts-Consequences'!$G8)</f>
        <v>0</v>
      </c>
      <c r="E9" s="28">
        <f>PRODUCT($E$5)*('Step 2B Impacts-Consequences'!$I8)</f>
        <v>0</v>
      </c>
      <c r="F9" s="28">
        <f>PRODUCT($F$5)*('Step 2B Impacts-Consequences'!$K8)</f>
        <v>0</v>
      </c>
      <c r="G9" s="28">
        <f>PRODUCT($G$5)*('Step 2B Impacts-Consequences'!$M8)</f>
        <v>0</v>
      </c>
      <c r="H9" s="28">
        <f>PRODUCT($H$5)*('Step 2B Impacts-Consequences'!$O8)</f>
        <v>0</v>
      </c>
      <c r="I9" s="28">
        <f>PRODUCT($I$5)*('Step 2B Impacts-Consequences'!$Q8)</f>
        <v>0</v>
      </c>
      <c r="J9" s="28">
        <f>PRODUCT($J$5)*('Step 2B Impacts-Consequences'!$S8)</f>
        <v>0</v>
      </c>
      <c r="K9" s="28">
        <f>PRODUCT($K$5)*('Step 2B Impacts-Consequences'!$U8)</f>
        <v>0</v>
      </c>
      <c r="L9" s="28">
        <f>PRODUCT($L$5)*('Step 2B Impacts-Consequences'!$W8)</f>
        <v>0</v>
      </c>
      <c r="M9" s="28">
        <f>PRODUCT($M$5)*('Step 2B Impacts-Consequences'!$Y8)</f>
        <v>0</v>
      </c>
      <c r="N9" s="28">
        <f>PRODUCT($N$5)*('Step 2B Impacts-Consequences'!$AA8)</f>
        <v>0</v>
      </c>
      <c r="O9" s="28">
        <f>PRODUCT($O$5)*('Step 2B Impacts-Consequences'!$AC8)</f>
        <v>0</v>
      </c>
      <c r="P9" s="28">
        <f>PRODUCT($P$5)*('Step 2B Impacts-Consequences'!$AE8)</f>
        <v>0</v>
      </c>
      <c r="Q9" s="28">
        <f>PRODUCT($Q$5)*('Step 2B Impacts-Consequences'!$AG8)</f>
        <v>0</v>
      </c>
      <c r="R9" s="28">
        <f>PRODUCT($R$5)*('Step 2B Impacts-Consequences'!$AI8)</f>
        <v>0</v>
      </c>
      <c r="S9" s="28">
        <f>PRODUCT($S$5)*('Step 2B Impacts-Consequences'!$AK8)</f>
        <v>0</v>
      </c>
      <c r="T9" s="28">
        <f>PRODUCT($T$5)*('Step 2B Impacts-Consequences'!$AM8)</f>
        <v>0</v>
      </c>
    </row>
    <row r="10" spans="1:20" ht="29.5" thickBot="1">
      <c r="A10" s="120" t="str">
        <f>'Step 2B Impacts-Consequences'!B9</f>
        <v>Penetrations (fenestration, windows, doors, louvres, grilles, intakes)</v>
      </c>
      <c r="B10" s="129"/>
      <c r="C10" s="28">
        <f>PRODUCT($C$5)*('Step 2B Impacts-Consequences'!$E9)</f>
        <v>0</v>
      </c>
      <c r="D10" s="28">
        <f>PRODUCT($D$5)*('Step 2B Impacts-Consequences'!$G9)</f>
        <v>0</v>
      </c>
      <c r="E10" s="28">
        <f>PRODUCT($E$5)*('Step 2B Impacts-Consequences'!$I9)</f>
        <v>0</v>
      </c>
      <c r="F10" s="28">
        <f>PRODUCT($F$5)*('Step 2B Impacts-Consequences'!$K9)</f>
        <v>0</v>
      </c>
      <c r="G10" s="28">
        <f>PRODUCT($G$5)*('Step 2B Impacts-Consequences'!$M9)</f>
        <v>0</v>
      </c>
      <c r="H10" s="28">
        <f>PRODUCT($H$5)*('Step 2B Impacts-Consequences'!$O9)</f>
        <v>0</v>
      </c>
      <c r="I10" s="28">
        <f>PRODUCT($I$5)*('Step 2B Impacts-Consequences'!$Q9)</f>
        <v>0</v>
      </c>
      <c r="J10" s="28">
        <f>PRODUCT($J$5)*('Step 2B Impacts-Consequences'!$S9)</f>
        <v>0</v>
      </c>
      <c r="K10" s="28">
        <f>PRODUCT($K$5)*('Step 2B Impacts-Consequences'!$U9)</f>
        <v>0</v>
      </c>
      <c r="L10" s="28">
        <f>PRODUCT($L$5)*('Step 2B Impacts-Consequences'!$W9)</f>
        <v>0</v>
      </c>
      <c r="M10" s="28">
        <f>PRODUCT($M$5)*('Step 2B Impacts-Consequences'!$Y9)</f>
        <v>0</v>
      </c>
      <c r="N10" s="28">
        <f>PRODUCT($N$5)*('Step 2B Impacts-Consequences'!$AA9)</f>
        <v>0</v>
      </c>
      <c r="O10" s="28">
        <f>PRODUCT($O$5)*('Step 2B Impacts-Consequences'!$AC9)</f>
        <v>0</v>
      </c>
      <c r="P10" s="28">
        <f>PRODUCT($P$5)*('Step 2B Impacts-Consequences'!$AE9)</f>
        <v>0</v>
      </c>
      <c r="Q10" s="28">
        <f>PRODUCT($Q$5)*('Step 2B Impacts-Consequences'!$AG9)</f>
        <v>0</v>
      </c>
      <c r="R10" s="28">
        <f>PRODUCT($R$5)*('Step 2B Impacts-Consequences'!$AI9)</f>
        <v>0</v>
      </c>
      <c r="S10" s="28">
        <f>PRODUCT($S$5)*('Step 2B Impacts-Consequences'!$AK9)</f>
        <v>0</v>
      </c>
      <c r="T10" s="28">
        <f>PRODUCT($T$5)*('Step 2B Impacts-Consequences'!$AM9)</f>
        <v>0</v>
      </c>
    </row>
    <row r="11" spans="1:20" ht="15" thickBot="1">
      <c r="A11" s="120" t="str">
        <f>'Step 2B Impacts-Consequences'!B10</f>
        <v>Roof Assembly (membrane, sheathing, coatings, granular)</v>
      </c>
      <c r="B11" s="129"/>
      <c r="C11" s="28">
        <f>PRODUCT($C$5)*('Step 2B Impacts-Consequences'!$E10)</f>
        <v>0</v>
      </c>
      <c r="D11" s="28">
        <f>PRODUCT($D$5)*('Step 2B Impacts-Consequences'!$G10)</f>
        <v>0</v>
      </c>
      <c r="E11" s="28">
        <f>PRODUCT($E$5)*('Step 2B Impacts-Consequences'!$I10)</f>
        <v>0</v>
      </c>
      <c r="F11" s="28">
        <f>PRODUCT($F$5)*('Step 2B Impacts-Consequences'!$K10)</f>
        <v>0</v>
      </c>
      <c r="G11" s="28">
        <f>PRODUCT($G$5)*('Step 2B Impacts-Consequences'!$M10)</f>
        <v>0</v>
      </c>
      <c r="H11" s="28">
        <f>PRODUCT($H$5)*('Step 2B Impacts-Consequences'!$O10)</f>
        <v>0</v>
      </c>
      <c r="I11" s="28">
        <f>PRODUCT($I$5)*('Step 2B Impacts-Consequences'!$Q10)</f>
        <v>0</v>
      </c>
      <c r="J11" s="28">
        <f>PRODUCT($J$5)*('Step 2B Impacts-Consequences'!$S10)</f>
        <v>0</v>
      </c>
      <c r="K11" s="28">
        <f>PRODUCT($K$5)*('Step 2B Impacts-Consequences'!$U10)</f>
        <v>0</v>
      </c>
      <c r="L11" s="28">
        <f>PRODUCT($L$5)*('Step 2B Impacts-Consequences'!$W10)</f>
        <v>0</v>
      </c>
      <c r="M11" s="28">
        <f>PRODUCT($M$5)*('Step 2B Impacts-Consequences'!$Y10)</f>
        <v>0</v>
      </c>
      <c r="N11" s="28">
        <f>PRODUCT($N$5)*('Step 2B Impacts-Consequences'!$AA10)</f>
        <v>0</v>
      </c>
      <c r="O11" s="28">
        <f>PRODUCT($O$5)*('Step 2B Impacts-Consequences'!$AC10)</f>
        <v>0</v>
      </c>
      <c r="P11" s="28">
        <f>PRODUCT($P$5)*('Step 2B Impacts-Consequences'!$AE10)</f>
        <v>0</v>
      </c>
      <c r="Q11" s="28">
        <f>PRODUCT($Q$5)*('Step 2B Impacts-Consequences'!$AG10)</f>
        <v>0</v>
      </c>
      <c r="R11" s="28">
        <f>PRODUCT($R$5)*('Step 2B Impacts-Consequences'!$AI10)</f>
        <v>0</v>
      </c>
      <c r="S11" s="28">
        <f>PRODUCT($S$5)*('Step 2B Impacts-Consequences'!$AK10)</f>
        <v>0</v>
      </c>
      <c r="T11" s="28">
        <f>PRODUCT($T$5)*('Step 2B Impacts-Consequences'!$AM10)</f>
        <v>0</v>
      </c>
    </row>
    <row r="12" spans="1:20" ht="15" thickBot="1">
      <c r="A12" s="120">
        <f>'Step 2B Impacts-Consequences'!B11</f>
        <v>0</v>
      </c>
      <c r="B12" s="129"/>
      <c r="C12" s="28">
        <f>PRODUCT($C$5)*('Step 2B Impacts-Consequences'!$E11)</f>
        <v>0</v>
      </c>
      <c r="D12" s="28">
        <f>PRODUCT($D$5)*('Step 2B Impacts-Consequences'!$G11)</f>
        <v>0</v>
      </c>
      <c r="E12" s="28">
        <f>PRODUCT($E$5)*('Step 2B Impacts-Consequences'!$I11)</f>
        <v>0</v>
      </c>
      <c r="F12" s="28">
        <f>PRODUCT($F$5)*('Step 2B Impacts-Consequences'!$K11)</f>
        <v>0</v>
      </c>
      <c r="G12" s="28">
        <f>PRODUCT($G$5)*('Step 2B Impacts-Consequences'!$M11)</f>
        <v>0</v>
      </c>
      <c r="H12" s="28">
        <f>PRODUCT($H$5)*('Step 2B Impacts-Consequences'!$O11)</f>
        <v>0</v>
      </c>
      <c r="I12" s="28">
        <f>PRODUCT($I$5)*('Step 2B Impacts-Consequences'!$Q11)</f>
        <v>0</v>
      </c>
      <c r="J12" s="28">
        <f>PRODUCT($J$5)*('Step 2B Impacts-Consequences'!$S11)</f>
        <v>0</v>
      </c>
      <c r="K12" s="28">
        <f>PRODUCT($K$5)*('Step 2B Impacts-Consequences'!$U11)</f>
        <v>0</v>
      </c>
      <c r="L12" s="28">
        <f>PRODUCT($L$5)*('Step 2B Impacts-Consequences'!$W11)</f>
        <v>0</v>
      </c>
      <c r="M12" s="28">
        <f>PRODUCT($M$5)*('Step 2B Impacts-Consequences'!$Y11)</f>
        <v>0</v>
      </c>
      <c r="N12" s="28">
        <f>PRODUCT($N$5)*('Step 2B Impacts-Consequences'!$AA11)</f>
        <v>0</v>
      </c>
      <c r="O12" s="28">
        <f>PRODUCT($O$5)*('Step 2B Impacts-Consequences'!$AC11)</f>
        <v>0</v>
      </c>
      <c r="P12" s="28">
        <f>PRODUCT($P$5)*('Step 2B Impacts-Consequences'!$AE11)</f>
        <v>0</v>
      </c>
      <c r="Q12" s="28">
        <f>PRODUCT($Q$5)*('Step 2B Impacts-Consequences'!$AG11)</f>
        <v>0</v>
      </c>
      <c r="R12" s="28">
        <f>PRODUCT($R$5)*('Step 2B Impacts-Consequences'!$AI11)</f>
        <v>0</v>
      </c>
      <c r="S12" s="28">
        <f>PRODUCT($S$5)*('Step 2B Impacts-Consequences'!$AK11)</f>
        <v>0</v>
      </c>
      <c r="T12" s="28">
        <f>PRODUCT($T$5)*('Step 2B Impacts-Consequences'!$AM11)</f>
        <v>0</v>
      </c>
    </row>
    <row r="13" spans="1:20" ht="15" thickBot="1">
      <c r="A13" s="120">
        <f>'Step 2B Impacts-Consequences'!B12</f>
        <v>0</v>
      </c>
      <c r="B13" s="129"/>
      <c r="C13" s="28">
        <f>PRODUCT($C$5)*('Step 2B Impacts-Consequences'!$E12)</f>
        <v>0</v>
      </c>
      <c r="D13" s="28">
        <f>PRODUCT($D$5)*('Step 2B Impacts-Consequences'!$G12)</f>
        <v>0</v>
      </c>
      <c r="E13" s="28">
        <f>PRODUCT($E$5)*('Step 2B Impacts-Consequences'!$I12)</f>
        <v>0</v>
      </c>
      <c r="F13" s="28">
        <f>PRODUCT($F$5)*('Step 2B Impacts-Consequences'!$K12)</f>
        <v>0</v>
      </c>
      <c r="G13" s="28">
        <f>PRODUCT($G$5)*('Step 2B Impacts-Consequences'!$M12)</f>
        <v>0</v>
      </c>
      <c r="H13" s="28">
        <f>PRODUCT($H$5)*('Step 2B Impacts-Consequences'!$O12)</f>
        <v>0</v>
      </c>
      <c r="I13" s="28">
        <f>PRODUCT($I$5)*('Step 2B Impacts-Consequences'!$Q12)</f>
        <v>0</v>
      </c>
      <c r="J13" s="28">
        <f>PRODUCT($J$5)*('Step 2B Impacts-Consequences'!$S12)</f>
        <v>0</v>
      </c>
      <c r="K13" s="28">
        <f>PRODUCT($K$5)*('Step 2B Impacts-Consequences'!$U12)</f>
        <v>0</v>
      </c>
      <c r="L13" s="28">
        <f>PRODUCT($L$5)*('Step 2B Impacts-Consequences'!$W12)</f>
        <v>0</v>
      </c>
      <c r="M13" s="28">
        <f>PRODUCT($M$5)*('Step 2B Impacts-Consequences'!$Y12)</f>
        <v>0</v>
      </c>
      <c r="N13" s="28">
        <f>PRODUCT($N$5)*('Step 2B Impacts-Consequences'!$AA12)</f>
        <v>0</v>
      </c>
      <c r="O13" s="28">
        <f>PRODUCT($O$5)*('Step 2B Impacts-Consequences'!$AC12)</f>
        <v>0</v>
      </c>
      <c r="P13" s="28">
        <f>PRODUCT($P$5)*('Step 2B Impacts-Consequences'!$AE12)</f>
        <v>0</v>
      </c>
      <c r="Q13" s="28">
        <f>PRODUCT($Q$5)*('Step 2B Impacts-Consequences'!$AG12)</f>
        <v>0</v>
      </c>
      <c r="R13" s="28">
        <f>PRODUCT($R$5)*('Step 2B Impacts-Consequences'!$AI12)</f>
        <v>0</v>
      </c>
      <c r="S13" s="28">
        <f>PRODUCT($S$5)*('Step 2B Impacts-Consequences'!$AK12)</f>
        <v>0</v>
      </c>
      <c r="T13" s="28">
        <f>PRODUCT($T$5)*('Step 2B Impacts-Consequences'!$AM12)</f>
        <v>0</v>
      </c>
    </row>
    <row r="14" spans="1:20" ht="15" thickBot="1">
      <c r="A14" s="120">
        <f>'Step 2B Impacts-Consequences'!B13</f>
        <v>0</v>
      </c>
      <c r="B14" s="129"/>
      <c r="C14" s="28">
        <f>PRODUCT($C$5)*('Step 2B Impacts-Consequences'!$E13)</f>
        <v>0</v>
      </c>
      <c r="D14" s="28">
        <f>PRODUCT($D$5)*('Step 2B Impacts-Consequences'!$G13)</f>
        <v>0</v>
      </c>
      <c r="E14" s="28">
        <f>PRODUCT($E$5)*('Step 2B Impacts-Consequences'!$I13)</f>
        <v>0</v>
      </c>
      <c r="F14" s="28">
        <f>PRODUCT($F$5)*('Step 2B Impacts-Consequences'!$K13)</f>
        <v>0</v>
      </c>
      <c r="G14" s="28">
        <f>PRODUCT($G$5)*('Step 2B Impacts-Consequences'!$M13)</f>
        <v>0</v>
      </c>
      <c r="H14" s="28">
        <f>PRODUCT($H$5)*('Step 2B Impacts-Consequences'!$O13)</f>
        <v>0</v>
      </c>
      <c r="I14" s="28">
        <f>PRODUCT($I$5)*('Step 2B Impacts-Consequences'!$Q13)</f>
        <v>0</v>
      </c>
      <c r="J14" s="28">
        <f>PRODUCT($J$5)*('Step 2B Impacts-Consequences'!$S13)</f>
        <v>0</v>
      </c>
      <c r="K14" s="28">
        <f>PRODUCT($K$5)*('Step 2B Impacts-Consequences'!$U13)</f>
        <v>0</v>
      </c>
      <c r="L14" s="28">
        <f>PRODUCT($L$5)*('Step 2B Impacts-Consequences'!$W13)</f>
        <v>0</v>
      </c>
      <c r="M14" s="28">
        <f>PRODUCT($M$5)*('Step 2B Impacts-Consequences'!$Y13)</f>
        <v>0</v>
      </c>
      <c r="N14" s="28">
        <f>PRODUCT($N$5)*('Step 2B Impacts-Consequences'!$AA13)</f>
        <v>0</v>
      </c>
      <c r="O14" s="28">
        <f>PRODUCT($O$5)*('Step 2B Impacts-Consequences'!$AC13)</f>
        <v>0</v>
      </c>
      <c r="P14" s="28">
        <f>PRODUCT($P$5)*('Step 2B Impacts-Consequences'!$AE13)</f>
        <v>0</v>
      </c>
      <c r="Q14" s="28">
        <f>PRODUCT($Q$5)*('Step 2B Impacts-Consequences'!$AG13)</f>
        <v>0</v>
      </c>
      <c r="R14" s="28">
        <f>PRODUCT($R$5)*('Step 2B Impacts-Consequences'!$AI13)</f>
        <v>0</v>
      </c>
      <c r="S14" s="28">
        <f>PRODUCT($S$5)*('Step 2B Impacts-Consequences'!$AK13)</f>
        <v>0</v>
      </c>
      <c r="T14" s="28">
        <f>PRODUCT($T$5)*('Step 2B Impacts-Consequences'!$AM13)</f>
        <v>0</v>
      </c>
    </row>
    <row r="15" spans="1:20" ht="15" thickBot="1">
      <c r="A15" s="120">
        <f>'Step 2B Impacts-Consequences'!B14</f>
        <v>0</v>
      </c>
      <c r="B15" s="129"/>
      <c r="C15" s="28">
        <f>PRODUCT($C$5)*('Step 2B Impacts-Consequences'!$E14)</f>
        <v>0</v>
      </c>
      <c r="D15" s="28">
        <f>PRODUCT($D$5)*('Step 2B Impacts-Consequences'!$G14)</f>
        <v>0</v>
      </c>
      <c r="E15" s="28">
        <f>PRODUCT($E$5)*('Step 2B Impacts-Consequences'!$I14)</f>
        <v>0</v>
      </c>
      <c r="F15" s="28">
        <f>PRODUCT($F$5)*('Step 2B Impacts-Consequences'!$K14)</f>
        <v>0</v>
      </c>
      <c r="G15" s="28">
        <f>PRODUCT($G$5)*('Step 2B Impacts-Consequences'!$M14)</f>
        <v>0</v>
      </c>
      <c r="H15" s="28">
        <f>PRODUCT($H$5)*('Step 2B Impacts-Consequences'!$O14)</f>
        <v>0</v>
      </c>
      <c r="I15" s="28">
        <f>PRODUCT($I$5)*('Step 2B Impacts-Consequences'!$Q14)</f>
        <v>0</v>
      </c>
      <c r="J15" s="28">
        <f>PRODUCT($J$5)*('Step 2B Impacts-Consequences'!$S14)</f>
        <v>0</v>
      </c>
      <c r="K15" s="28">
        <f>PRODUCT($K$5)*('Step 2B Impacts-Consequences'!$U14)</f>
        <v>0</v>
      </c>
      <c r="L15" s="28">
        <f>PRODUCT($L$5)*('Step 2B Impacts-Consequences'!$W14)</f>
        <v>0</v>
      </c>
      <c r="M15" s="28">
        <f>PRODUCT($M$5)*('Step 2B Impacts-Consequences'!$Y14)</f>
        <v>0</v>
      </c>
      <c r="N15" s="28">
        <f>PRODUCT($N$5)*('Step 2B Impacts-Consequences'!$AA14)</f>
        <v>0</v>
      </c>
      <c r="O15" s="28">
        <f>PRODUCT($O$5)*('Step 2B Impacts-Consequences'!$AC14)</f>
        <v>0</v>
      </c>
      <c r="P15" s="28">
        <f>PRODUCT($P$5)*('Step 2B Impacts-Consequences'!$AE14)</f>
        <v>0</v>
      </c>
      <c r="Q15" s="28">
        <f>PRODUCT($Q$5)*('Step 2B Impacts-Consequences'!$AG14)</f>
        <v>0</v>
      </c>
      <c r="R15" s="28">
        <f>PRODUCT($R$5)*('Step 2B Impacts-Consequences'!$AI14)</f>
        <v>0</v>
      </c>
      <c r="S15" s="28">
        <f>PRODUCT($S$5)*('Step 2B Impacts-Consequences'!$AK14)</f>
        <v>0</v>
      </c>
      <c r="T15" s="28">
        <f>PRODUCT($T$5)*('Step 2B Impacts-Consequences'!$AM14)</f>
        <v>0</v>
      </c>
    </row>
    <row r="16" spans="1:20" ht="15" thickBot="1">
      <c r="A16" s="120">
        <f>'Step 2B Impacts-Consequences'!B15</f>
        <v>0</v>
      </c>
      <c r="B16" s="129"/>
      <c r="C16" s="28">
        <f>PRODUCT($C$5)*('Step 2B Impacts-Consequences'!$E15)</f>
        <v>0</v>
      </c>
      <c r="D16" s="28">
        <f>PRODUCT($D$5)*('Step 2B Impacts-Consequences'!$G15)</f>
        <v>0</v>
      </c>
      <c r="E16" s="28">
        <f>PRODUCT($E$5)*('Step 2B Impacts-Consequences'!$I15)</f>
        <v>0</v>
      </c>
      <c r="F16" s="28">
        <f>PRODUCT($F$5)*('Step 2B Impacts-Consequences'!$K15)</f>
        <v>0</v>
      </c>
      <c r="G16" s="28">
        <f>PRODUCT($G$5)*('Step 2B Impacts-Consequences'!$M15)</f>
        <v>0</v>
      </c>
      <c r="H16" s="28">
        <f>PRODUCT($H$5)*('Step 2B Impacts-Consequences'!$O15)</f>
        <v>0</v>
      </c>
      <c r="I16" s="28">
        <f>PRODUCT($I$5)*('Step 2B Impacts-Consequences'!$Q15)</f>
        <v>0</v>
      </c>
      <c r="J16" s="28">
        <f>PRODUCT($J$5)*('Step 2B Impacts-Consequences'!$S15)</f>
        <v>0</v>
      </c>
      <c r="K16" s="28">
        <f>PRODUCT($K$5)*('Step 2B Impacts-Consequences'!$U15)</f>
        <v>0</v>
      </c>
      <c r="L16" s="28">
        <f>PRODUCT($L$5)*('Step 2B Impacts-Consequences'!$W15)</f>
        <v>0</v>
      </c>
      <c r="M16" s="28">
        <f>PRODUCT($M$5)*('Step 2B Impacts-Consequences'!$Y15)</f>
        <v>0</v>
      </c>
      <c r="N16" s="28">
        <f>PRODUCT($N$5)*('Step 2B Impacts-Consequences'!$AA15)</f>
        <v>0</v>
      </c>
      <c r="O16" s="28">
        <f>PRODUCT($O$5)*('Step 2B Impacts-Consequences'!$AC15)</f>
        <v>0</v>
      </c>
      <c r="P16" s="28">
        <f>PRODUCT($P$5)*('Step 2B Impacts-Consequences'!$AE15)</f>
        <v>0</v>
      </c>
      <c r="Q16" s="28">
        <f>PRODUCT($Q$5)*('Step 2B Impacts-Consequences'!$AG15)</f>
        <v>0</v>
      </c>
      <c r="R16" s="28">
        <f>PRODUCT($R$5)*('Step 2B Impacts-Consequences'!$AI15)</f>
        <v>0</v>
      </c>
      <c r="S16" s="28">
        <f>PRODUCT($S$5)*('Step 2B Impacts-Consequences'!$AK15)</f>
        <v>0</v>
      </c>
      <c r="T16" s="28">
        <f>PRODUCT($T$5)*('Step 2B Impacts-Consequences'!$AM15)</f>
        <v>0</v>
      </c>
    </row>
    <row r="17" spans="1:20" ht="16.5" customHeight="1" thickBot="1">
      <c r="A17" s="120">
        <f>'Step 2B Impacts-Consequences'!B16</f>
        <v>0</v>
      </c>
      <c r="B17" s="129"/>
      <c r="C17" s="28">
        <f>PRODUCT($C$5)*('Step 2B Impacts-Consequences'!$E16)</f>
        <v>0</v>
      </c>
      <c r="D17" s="28">
        <f>PRODUCT($D$5)*('Step 2B Impacts-Consequences'!$G16)</f>
        <v>0</v>
      </c>
      <c r="E17" s="28">
        <f>PRODUCT($E$5)*('Step 2B Impacts-Consequences'!$I16)</f>
        <v>0</v>
      </c>
      <c r="F17" s="28">
        <f>PRODUCT($F$5)*('Step 2B Impacts-Consequences'!$K16)</f>
        <v>0</v>
      </c>
      <c r="G17" s="28">
        <f>PRODUCT($G$5)*('Step 2B Impacts-Consequences'!$M16)</f>
        <v>0</v>
      </c>
      <c r="H17" s="28">
        <f>PRODUCT($H$5)*('Step 2B Impacts-Consequences'!$O16)</f>
        <v>0</v>
      </c>
      <c r="I17" s="28">
        <f>PRODUCT($I$5)*('Step 2B Impacts-Consequences'!$Q16)</f>
        <v>0</v>
      </c>
      <c r="J17" s="28">
        <f>PRODUCT($J$5)*('Step 2B Impacts-Consequences'!$S16)</f>
        <v>0</v>
      </c>
      <c r="K17" s="28">
        <f>PRODUCT($K$5)*('Step 2B Impacts-Consequences'!$U16)</f>
        <v>0</v>
      </c>
      <c r="L17" s="28">
        <f>PRODUCT($L$5)*('Step 2B Impacts-Consequences'!$W16)</f>
        <v>0</v>
      </c>
      <c r="M17" s="28">
        <f>PRODUCT($M$5)*('Step 2B Impacts-Consequences'!$Y16)</f>
        <v>0</v>
      </c>
      <c r="N17" s="28">
        <f>PRODUCT($N$5)*('Step 2B Impacts-Consequences'!$AA16)</f>
        <v>0</v>
      </c>
      <c r="O17" s="28">
        <f>PRODUCT($O$5)*('Step 2B Impacts-Consequences'!$AC16)</f>
        <v>0</v>
      </c>
      <c r="P17" s="28">
        <f>PRODUCT($P$5)*('Step 2B Impacts-Consequences'!$AE16)</f>
        <v>0</v>
      </c>
      <c r="Q17" s="28">
        <f>PRODUCT($Q$5)*('Step 2B Impacts-Consequences'!$AG16)</f>
        <v>0</v>
      </c>
      <c r="R17" s="28">
        <f>PRODUCT($R$5)*('Step 2B Impacts-Consequences'!$AI16)</f>
        <v>0</v>
      </c>
      <c r="S17" s="28">
        <f>PRODUCT($S$5)*('Step 2B Impacts-Consequences'!$AK16)</f>
        <v>0</v>
      </c>
      <c r="T17" s="28">
        <f>PRODUCT($T$5)*('Step 2B Impacts-Consequences'!$AM16)</f>
        <v>0</v>
      </c>
    </row>
    <row r="18" spans="1:20" ht="16" thickBot="1">
      <c r="A18" s="130" t="str">
        <f>'Step 2B Impacts-Consequences'!B17</f>
        <v>Civil Engineering Systems</v>
      </c>
      <c r="B18" s="89"/>
      <c r="C18" s="89"/>
      <c r="D18" s="89"/>
      <c r="E18" s="89"/>
      <c r="F18" s="89"/>
      <c r="G18" s="89"/>
      <c r="H18" s="89"/>
      <c r="I18" s="89"/>
      <c r="J18" s="89"/>
      <c r="K18" s="89"/>
      <c r="L18" s="89"/>
      <c r="M18" s="89"/>
      <c r="N18" s="89"/>
      <c r="O18" s="89"/>
      <c r="P18" s="89"/>
      <c r="Q18" s="89"/>
      <c r="R18" s="89"/>
      <c r="S18" s="89"/>
      <c r="T18" s="131"/>
    </row>
    <row r="19" spans="1:20" ht="15" thickBot="1">
      <c r="A19" s="120" t="str">
        <f>'Step 2B Impacts-Consequences'!B18</f>
        <v>Foundation Excavation</v>
      </c>
      <c r="B19" s="129"/>
      <c r="C19" s="28">
        <f>PRODUCT($C$5)*('Step 2B Impacts-Consequences'!$E18)</f>
        <v>0</v>
      </c>
      <c r="D19" s="28">
        <f>PRODUCT($D$5)*('Step 2B Impacts-Consequences'!$G18)</f>
        <v>0</v>
      </c>
      <c r="E19" s="28">
        <f>PRODUCT($E$5)*('Step 2B Impacts-Consequences'!$I18)</f>
        <v>0</v>
      </c>
      <c r="F19" s="28">
        <f>PRODUCT($F$5)*('Step 2B Impacts-Consequences'!$K18)</f>
        <v>0</v>
      </c>
      <c r="G19" s="28">
        <f>PRODUCT($G$5)*('Step 2B Impacts-Consequences'!$M18)</f>
        <v>0</v>
      </c>
      <c r="H19" s="28">
        <f>PRODUCT($H$5)*('Step 2B Impacts-Consequences'!$O18)</f>
        <v>0</v>
      </c>
      <c r="I19" s="28">
        <f>PRODUCT($I$5)*('Step 2B Impacts-Consequences'!$Q18)</f>
        <v>0</v>
      </c>
      <c r="J19" s="28">
        <f>PRODUCT($J$5)*('Step 2B Impacts-Consequences'!$S18)</f>
        <v>0</v>
      </c>
      <c r="K19" s="28">
        <f>PRODUCT($K$5)*('Step 2B Impacts-Consequences'!$U18)</f>
        <v>0</v>
      </c>
      <c r="L19" s="28">
        <f>PRODUCT($L$5)*('Step 2B Impacts-Consequences'!$W18)</f>
        <v>0</v>
      </c>
      <c r="M19" s="28">
        <f>PRODUCT($M$5)*('Step 2B Impacts-Consequences'!$Y18)</f>
        <v>0</v>
      </c>
      <c r="N19" s="28">
        <f>PRODUCT($N$5)*('Step 2B Impacts-Consequences'!$AA18)</f>
        <v>0</v>
      </c>
      <c r="O19" s="28">
        <f>PRODUCT($O$5)*('Step 2B Impacts-Consequences'!$AC18)</f>
        <v>0</v>
      </c>
      <c r="P19" s="28">
        <f>PRODUCT($P$5)*('Step 2B Impacts-Consequences'!$AE18)</f>
        <v>0</v>
      </c>
      <c r="Q19" s="28">
        <f>PRODUCT($Q$5)*('Step 2B Impacts-Consequences'!$AG18)</f>
        <v>0</v>
      </c>
      <c r="R19" s="28">
        <f>PRODUCT($R$5)*('Step 2B Impacts-Consequences'!$AI18)</f>
        <v>0</v>
      </c>
      <c r="S19" s="28">
        <f>PRODUCT($S$5)*('Step 2B Impacts-Consequences'!$AK18)</f>
        <v>0</v>
      </c>
      <c r="T19" s="28">
        <f>PRODUCT($T$5)*('Step 2B Impacts-Consequences'!$AM18)</f>
        <v>0</v>
      </c>
    </row>
    <row r="20" spans="1:20" ht="15" thickBot="1">
      <c r="A20" s="120" t="str">
        <f>'Step 2B Impacts-Consequences'!B19</f>
        <v>Foundation Moisture Protection (waterproofing, weeping tile)</v>
      </c>
      <c r="B20" s="129"/>
      <c r="C20" s="28">
        <f>PRODUCT($C$5)*('Step 2B Impacts-Consequences'!$E19)</f>
        <v>0</v>
      </c>
      <c r="D20" s="28">
        <f>PRODUCT($D$5)*('Step 2B Impacts-Consequences'!$G19)</f>
        <v>0</v>
      </c>
      <c r="E20" s="28">
        <f>PRODUCT($E$5)*('Step 2B Impacts-Consequences'!$I19)</f>
        <v>0</v>
      </c>
      <c r="F20" s="28">
        <f>PRODUCT($F$5)*('Step 2B Impacts-Consequences'!$K19)</f>
        <v>0</v>
      </c>
      <c r="G20" s="28">
        <f>PRODUCT($G$5)*('Step 2B Impacts-Consequences'!$M19)</f>
        <v>0</v>
      </c>
      <c r="H20" s="28">
        <f>PRODUCT($H$5)*('Step 2B Impacts-Consequences'!$O19)</f>
        <v>0</v>
      </c>
      <c r="I20" s="28">
        <f>PRODUCT($I$5)*('Step 2B Impacts-Consequences'!$Q19)</f>
        <v>0</v>
      </c>
      <c r="J20" s="28">
        <f>PRODUCT($J$5)*('Step 2B Impacts-Consequences'!$S19)</f>
        <v>0</v>
      </c>
      <c r="K20" s="28">
        <f>PRODUCT($K$5)*('Step 2B Impacts-Consequences'!$U19)</f>
        <v>0</v>
      </c>
      <c r="L20" s="28">
        <f>PRODUCT($L$5)*('Step 2B Impacts-Consequences'!$W19)</f>
        <v>0</v>
      </c>
      <c r="M20" s="28">
        <f>PRODUCT($M$5)*('Step 2B Impacts-Consequences'!$Y19)</f>
        <v>0</v>
      </c>
      <c r="N20" s="28">
        <f>PRODUCT($N$5)*('Step 2B Impacts-Consequences'!$AA19)</f>
        <v>0</v>
      </c>
      <c r="O20" s="28">
        <f>PRODUCT($O$5)*('Step 2B Impacts-Consequences'!$AC19)</f>
        <v>0</v>
      </c>
      <c r="P20" s="28">
        <f>PRODUCT($P$5)*('Step 2B Impacts-Consequences'!$AE19)</f>
        <v>0</v>
      </c>
      <c r="Q20" s="28">
        <f>PRODUCT($Q$5)*('Step 2B Impacts-Consequences'!$AG19)</f>
        <v>0</v>
      </c>
      <c r="R20" s="28">
        <f>PRODUCT($R$5)*('Step 2B Impacts-Consequences'!$AI19)</f>
        <v>0</v>
      </c>
      <c r="S20" s="28">
        <f>PRODUCT($S$5)*('Step 2B Impacts-Consequences'!$AK19)</f>
        <v>0</v>
      </c>
      <c r="T20" s="28">
        <f>PRODUCT($T$5)*('Step 2B Impacts-Consequences'!$AM19)</f>
        <v>0</v>
      </c>
    </row>
    <row r="21" spans="1:20" ht="15" thickBot="1">
      <c r="A21" s="120" t="str">
        <f>'Step 2B Impacts-Consequences'!B20</f>
        <v>Potable Water Systems</v>
      </c>
      <c r="B21" s="129"/>
      <c r="C21" s="28">
        <f>PRODUCT($C$5)*('Step 2B Impacts-Consequences'!$E20)</f>
        <v>0</v>
      </c>
      <c r="D21" s="28">
        <f>PRODUCT($D$5)*('Step 2B Impacts-Consequences'!$G20)</f>
        <v>0</v>
      </c>
      <c r="E21" s="28">
        <f>PRODUCT($E$5)*('Step 2B Impacts-Consequences'!$I20)</f>
        <v>0</v>
      </c>
      <c r="F21" s="28">
        <f>PRODUCT($F$5)*('Step 2B Impacts-Consequences'!$K20)</f>
        <v>0</v>
      </c>
      <c r="G21" s="28">
        <f>PRODUCT($G$5)*('Step 2B Impacts-Consequences'!$M20)</f>
        <v>0</v>
      </c>
      <c r="H21" s="28">
        <f>PRODUCT($H$5)*('Step 2B Impacts-Consequences'!$O20)</f>
        <v>0</v>
      </c>
      <c r="I21" s="28">
        <f>PRODUCT($I$5)*('Step 2B Impacts-Consequences'!$Q20)</f>
        <v>0</v>
      </c>
      <c r="J21" s="28">
        <f>PRODUCT($J$5)*('Step 2B Impacts-Consequences'!$S20)</f>
        <v>0</v>
      </c>
      <c r="K21" s="28">
        <f>PRODUCT($K$5)*('Step 2B Impacts-Consequences'!$U20)</f>
        <v>0</v>
      </c>
      <c r="L21" s="28">
        <f>PRODUCT($L$5)*('Step 2B Impacts-Consequences'!$W20)</f>
        <v>0</v>
      </c>
      <c r="M21" s="28">
        <f>PRODUCT($M$5)*('Step 2B Impacts-Consequences'!$Y20)</f>
        <v>0</v>
      </c>
      <c r="N21" s="28">
        <f>PRODUCT($N$5)*('Step 2B Impacts-Consequences'!$AA20)</f>
        <v>0</v>
      </c>
      <c r="O21" s="28">
        <f>PRODUCT($O$5)*('Step 2B Impacts-Consequences'!$AC20)</f>
        <v>0</v>
      </c>
      <c r="P21" s="28">
        <f>PRODUCT($P$5)*('Step 2B Impacts-Consequences'!$AE20)</f>
        <v>0</v>
      </c>
      <c r="Q21" s="28">
        <f>PRODUCT($Q$5)*('Step 2B Impacts-Consequences'!$AG20)</f>
        <v>0</v>
      </c>
      <c r="R21" s="28">
        <f>PRODUCT($R$5)*('Step 2B Impacts-Consequences'!$AI20)</f>
        <v>0</v>
      </c>
      <c r="S21" s="28">
        <f>PRODUCT($S$5)*('Step 2B Impacts-Consequences'!$AK20)</f>
        <v>0</v>
      </c>
      <c r="T21" s="28">
        <f>PRODUCT($T$5)*('Step 2B Impacts-Consequences'!$AM20)</f>
        <v>0</v>
      </c>
    </row>
    <row r="22" spans="1:20" ht="29.5" thickBot="1">
      <c r="A22" s="120" t="str">
        <f>'Step 2B Impacts-Consequences'!B21</f>
        <v>Stormwater Systems (drainage, conveyance, piping, green infrastructure)</v>
      </c>
      <c r="B22" s="129"/>
      <c r="C22" s="28">
        <f>PRODUCT($C$5)*('Step 2B Impacts-Consequences'!$E21)</f>
        <v>0</v>
      </c>
      <c r="D22" s="28">
        <f>PRODUCT($D$5)*('Step 2B Impacts-Consequences'!$G21)</f>
        <v>0</v>
      </c>
      <c r="E22" s="28">
        <f>PRODUCT($E$5)*('Step 2B Impacts-Consequences'!$I21)</f>
        <v>0</v>
      </c>
      <c r="F22" s="28">
        <f>PRODUCT($F$5)*('Step 2B Impacts-Consequences'!$K21)</f>
        <v>0</v>
      </c>
      <c r="G22" s="28">
        <f>PRODUCT($G$5)*('Step 2B Impacts-Consequences'!$M21)</f>
        <v>0</v>
      </c>
      <c r="H22" s="28">
        <f>PRODUCT($H$5)*('Step 2B Impacts-Consequences'!$O21)</f>
        <v>0</v>
      </c>
      <c r="I22" s="28">
        <f>PRODUCT($I$5)*('Step 2B Impacts-Consequences'!$Q21)</f>
        <v>0</v>
      </c>
      <c r="J22" s="28">
        <f>PRODUCT($J$5)*('Step 2B Impacts-Consequences'!$S21)</f>
        <v>0</v>
      </c>
      <c r="K22" s="28">
        <f>PRODUCT($K$5)*('Step 2B Impacts-Consequences'!$U21)</f>
        <v>0</v>
      </c>
      <c r="L22" s="28">
        <f>PRODUCT($L$5)*('Step 2B Impacts-Consequences'!$W21)</f>
        <v>0</v>
      </c>
      <c r="M22" s="28">
        <f>PRODUCT($M$5)*('Step 2B Impacts-Consequences'!$Y21)</f>
        <v>0</v>
      </c>
      <c r="N22" s="28">
        <f>PRODUCT($N$5)*('Step 2B Impacts-Consequences'!$AA21)</f>
        <v>0</v>
      </c>
      <c r="O22" s="28">
        <f>PRODUCT($O$5)*('Step 2B Impacts-Consequences'!$AC21)</f>
        <v>0</v>
      </c>
      <c r="P22" s="28">
        <f>PRODUCT($P$5)*('Step 2B Impacts-Consequences'!$AE21)</f>
        <v>0</v>
      </c>
      <c r="Q22" s="28">
        <f>PRODUCT($Q$5)*('Step 2B Impacts-Consequences'!$AG21)</f>
        <v>0</v>
      </c>
      <c r="R22" s="28">
        <f>PRODUCT($R$5)*('Step 2B Impacts-Consequences'!$AI21)</f>
        <v>0</v>
      </c>
      <c r="S22" s="28">
        <f>PRODUCT($S$5)*('Step 2B Impacts-Consequences'!$AK21)</f>
        <v>0</v>
      </c>
      <c r="T22" s="28">
        <f>PRODUCT($T$5)*('Step 2B Impacts-Consequences'!$AM21)</f>
        <v>0</v>
      </c>
    </row>
    <row r="23" spans="1:20" ht="15" thickBot="1">
      <c r="A23" s="120" t="str">
        <f>'Step 2B Impacts-Consequences'!B22</f>
        <v>Septic Systems</v>
      </c>
      <c r="B23" s="129"/>
      <c r="C23" s="28">
        <f>PRODUCT($C$5)*('Step 2B Impacts-Consequences'!$E22)</f>
        <v>0</v>
      </c>
      <c r="D23" s="28">
        <f>PRODUCT($D$5)*('Step 2B Impacts-Consequences'!$G22)</f>
        <v>0</v>
      </c>
      <c r="E23" s="28">
        <f>PRODUCT($E$5)*('Step 2B Impacts-Consequences'!$I22)</f>
        <v>0</v>
      </c>
      <c r="F23" s="28">
        <f>PRODUCT($F$5)*('Step 2B Impacts-Consequences'!$K22)</f>
        <v>0</v>
      </c>
      <c r="G23" s="28">
        <f>PRODUCT($G$5)*('Step 2B Impacts-Consequences'!$M22)</f>
        <v>0</v>
      </c>
      <c r="H23" s="28">
        <f>PRODUCT($H$5)*('Step 2B Impacts-Consequences'!$O22)</f>
        <v>0</v>
      </c>
      <c r="I23" s="28">
        <f>PRODUCT($I$5)*('Step 2B Impacts-Consequences'!$Q22)</f>
        <v>0</v>
      </c>
      <c r="J23" s="28">
        <f>PRODUCT($J$5)*('Step 2B Impacts-Consequences'!$S22)</f>
        <v>0</v>
      </c>
      <c r="K23" s="28">
        <f>PRODUCT($K$5)*('Step 2B Impacts-Consequences'!$U22)</f>
        <v>0</v>
      </c>
      <c r="L23" s="28">
        <f>PRODUCT($L$5)*('Step 2B Impacts-Consequences'!$W22)</f>
        <v>0</v>
      </c>
      <c r="M23" s="28">
        <f>PRODUCT($M$5)*('Step 2B Impacts-Consequences'!$Y22)</f>
        <v>0</v>
      </c>
      <c r="N23" s="28">
        <f>PRODUCT($N$5)*('Step 2B Impacts-Consequences'!$AA22)</f>
        <v>0</v>
      </c>
      <c r="O23" s="28">
        <f>PRODUCT($O$5)*('Step 2B Impacts-Consequences'!$AC22)</f>
        <v>0</v>
      </c>
      <c r="P23" s="28">
        <f>PRODUCT($P$5)*('Step 2B Impacts-Consequences'!$AE22)</f>
        <v>0</v>
      </c>
      <c r="Q23" s="28">
        <f>PRODUCT($Q$5)*('Step 2B Impacts-Consequences'!$AG22)</f>
        <v>0</v>
      </c>
      <c r="R23" s="28">
        <f>PRODUCT($R$5)*('Step 2B Impacts-Consequences'!$AI22)</f>
        <v>0</v>
      </c>
      <c r="S23" s="28">
        <f>PRODUCT($S$5)*('Step 2B Impacts-Consequences'!$AK22)</f>
        <v>0</v>
      </c>
      <c r="T23" s="28">
        <f>PRODUCT($T$5)*('Step 2B Impacts-Consequences'!$AM22)</f>
        <v>0</v>
      </c>
    </row>
    <row r="24" spans="1:20" ht="15" thickBot="1">
      <c r="A24" s="120" t="str">
        <f>'Step 2B Impacts-Consequences'!B23</f>
        <v>Parkades, Parking Areas (concrete &amp; asphaltic paving)</v>
      </c>
      <c r="B24" s="129"/>
      <c r="C24" s="28">
        <f>PRODUCT($C$5)*('Step 2B Impacts-Consequences'!$E23)</f>
        <v>0</v>
      </c>
      <c r="D24" s="28">
        <f>PRODUCT($D$5)*('Step 2B Impacts-Consequences'!$G23)</f>
        <v>0</v>
      </c>
      <c r="E24" s="28">
        <f>PRODUCT($E$5)*('Step 2B Impacts-Consequences'!$I23)</f>
        <v>0</v>
      </c>
      <c r="F24" s="28">
        <f>PRODUCT($F$5)*('Step 2B Impacts-Consequences'!$K23)</f>
        <v>0</v>
      </c>
      <c r="G24" s="28">
        <f>PRODUCT($G$5)*('Step 2B Impacts-Consequences'!$M23)</f>
        <v>0</v>
      </c>
      <c r="H24" s="28">
        <f>PRODUCT($H$5)*('Step 2B Impacts-Consequences'!$O23)</f>
        <v>0</v>
      </c>
      <c r="I24" s="28">
        <f>PRODUCT($I$5)*('Step 2B Impacts-Consequences'!$Q23)</f>
        <v>0</v>
      </c>
      <c r="J24" s="28">
        <f>PRODUCT($J$5)*('Step 2B Impacts-Consequences'!$S23)</f>
        <v>0</v>
      </c>
      <c r="K24" s="28">
        <f>PRODUCT($K$5)*('Step 2B Impacts-Consequences'!$U23)</f>
        <v>0</v>
      </c>
      <c r="L24" s="28">
        <f>PRODUCT($L$5)*('Step 2B Impacts-Consequences'!$W23)</f>
        <v>0</v>
      </c>
      <c r="M24" s="28">
        <f>PRODUCT($M$5)*('Step 2B Impacts-Consequences'!$Y23)</f>
        <v>0</v>
      </c>
      <c r="N24" s="28">
        <f>PRODUCT($N$5)*('Step 2B Impacts-Consequences'!$AA23)</f>
        <v>0</v>
      </c>
      <c r="O24" s="28">
        <f>PRODUCT($O$5)*('Step 2B Impacts-Consequences'!$AC23)</f>
        <v>0</v>
      </c>
      <c r="P24" s="28">
        <f>PRODUCT($P$5)*('Step 2B Impacts-Consequences'!$AE23)</f>
        <v>0</v>
      </c>
      <c r="Q24" s="28">
        <f>PRODUCT($Q$5)*('Step 2B Impacts-Consequences'!$AG23)</f>
        <v>0</v>
      </c>
      <c r="R24" s="28">
        <f>PRODUCT($R$5)*('Step 2B Impacts-Consequences'!$AI23)</f>
        <v>0</v>
      </c>
      <c r="S24" s="28">
        <f>PRODUCT($S$5)*('Step 2B Impacts-Consequences'!$AK23)</f>
        <v>0</v>
      </c>
      <c r="T24" s="28">
        <f>PRODUCT($T$5)*('Step 2B Impacts-Consequences'!$AM23)</f>
        <v>0</v>
      </c>
    </row>
    <row r="25" spans="1:20" ht="15" thickBot="1">
      <c r="A25" s="120" t="str">
        <f>'Step 2B Impacts-Consequences'!B24</f>
        <v>Roads &amp; Access</v>
      </c>
      <c r="B25" s="129"/>
      <c r="C25" s="28">
        <f>PRODUCT($C$5)*('Step 2B Impacts-Consequences'!$E24)</f>
        <v>0</v>
      </c>
      <c r="D25" s="28">
        <f>PRODUCT($D$5)*('Step 2B Impacts-Consequences'!$G24)</f>
        <v>0</v>
      </c>
      <c r="E25" s="28">
        <f>PRODUCT($E$5)*('Step 2B Impacts-Consequences'!$I24)</f>
        <v>0</v>
      </c>
      <c r="F25" s="28">
        <f>PRODUCT($F$5)*('Step 2B Impacts-Consequences'!$K24)</f>
        <v>0</v>
      </c>
      <c r="G25" s="28">
        <f>PRODUCT($G$5)*('Step 2B Impacts-Consequences'!$M24)</f>
        <v>0</v>
      </c>
      <c r="H25" s="28">
        <f>PRODUCT($H$5)*('Step 2B Impacts-Consequences'!$O24)</f>
        <v>0</v>
      </c>
      <c r="I25" s="28">
        <f>PRODUCT($I$5)*('Step 2B Impacts-Consequences'!$Q24)</f>
        <v>0</v>
      </c>
      <c r="J25" s="28">
        <f>PRODUCT($J$5)*('Step 2B Impacts-Consequences'!$S24)</f>
        <v>0</v>
      </c>
      <c r="K25" s="28">
        <f>PRODUCT($K$5)*('Step 2B Impacts-Consequences'!$U24)</f>
        <v>0</v>
      </c>
      <c r="L25" s="28">
        <f>PRODUCT($L$5)*('Step 2B Impacts-Consequences'!$W24)</f>
        <v>0</v>
      </c>
      <c r="M25" s="28">
        <f>PRODUCT($M$5)*('Step 2B Impacts-Consequences'!$Y24)</f>
        <v>0</v>
      </c>
      <c r="N25" s="28">
        <f>PRODUCT($N$5)*('Step 2B Impacts-Consequences'!$AA24)</f>
        <v>0</v>
      </c>
      <c r="O25" s="28">
        <f>PRODUCT($O$5)*('Step 2B Impacts-Consequences'!$AC24)</f>
        <v>0</v>
      </c>
      <c r="P25" s="28">
        <f>PRODUCT($P$5)*('Step 2B Impacts-Consequences'!$AE24)</f>
        <v>0</v>
      </c>
      <c r="Q25" s="28">
        <f>PRODUCT($Q$5)*('Step 2B Impacts-Consequences'!$AG24)</f>
        <v>0</v>
      </c>
      <c r="R25" s="28">
        <f>PRODUCT($R$5)*('Step 2B Impacts-Consequences'!$AI24)</f>
        <v>0</v>
      </c>
      <c r="S25" s="28">
        <f>PRODUCT($S$5)*('Step 2B Impacts-Consequences'!$AK24)</f>
        <v>0</v>
      </c>
      <c r="T25" s="28">
        <f>PRODUCT($T$5)*('Step 2B Impacts-Consequences'!$AM24)</f>
        <v>0</v>
      </c>
    </row>
    <row r="26" spans="1:20" ht="15" thickBot="1">
      <c r="A26" s="120" t="str">
        <f>'Step 2B Impacts-Consequences'!B25</f>
        <v>Sidewalks, Curbs, Gutters</v>
      </c>
      <c r="B26" s="129"/>
      <c r="C26" s="28">
        <f>PRODUCT($C$5)*('Step 2B Impacts-Consequences'!$E25)</f>
        <v>0</v>
      </c>
      <c r="D26" s="28">
        <f>PRODUCT($D$5)*('Step 2B Impacts-Consequences'!$G25)</f>
        <v>0</v>
      </c>
      <c r="E26" s="28">
        <f>PRODUCT($E$5)*('Step 2B Impacts-Consequences'!$I25)</f>
        <v>0</v>
      </c>
      <c r="F26" s="28">
        <f>PRODUCT($F$5)*('Step 2B Impacts-Consequences'!$K25)</f>
        <v>0</v>
      </c>
      <c r="G26" s="28">
        <f>PRODUCT($G$5)*('Step 2B Impacts-Consequences'!$M25)</f>
        <v>0</v>
      </c>
      <c r="H26" s="28">
        <f>PRODUCT($H$5)*('Step 2B Impacts-Consequences'!$O25)</f>
        <v>0</v>
      </c>
      <c r="I26" s="28">
        <f>PRODUCT($I$5)*('Step 2B Impacts-Consequences'!$Q25)</f>
        <v>0</v>
      </c>
      <c r="J26" s="28">
        <f>PRODUCT($J$5)*('Step 2B Impacts-Consequences'!$S25)</f>
        <v>0</v>
      </c>
      <c r="K26" s="28">
        <f>PRODUCT($K$5)*('Step 2B Impacts-Consequences'!$U25)</f>
        <v>0</v>
      </c>
      <c r="L26" s="28">
        <f>PRODUCT($L$5)*('Step 2B Impacts-Consequences'!$W25)</f>
        <v>0</v>
      </c>
      <c r="M26" s="28">
        <f>PRODUCT($M$5)*('Step 2B Impacts-Consequences'!$Y25)</f>
        <v>0</v>
      </c>
      <c r="N26" s="28">
        <f>PRODUCT($N$5)*('Step 2B Impacts-Consequences'!$AA25)</f>
        <v>0</v>
      </c>
      <c r="O26" s="28">
        <f>PRODUCT($O$5)*('Step 2B Impacts-Consequences'!$AC25)</f>
        <v>0</v>
      </c>
      <c r="P26" s="28">
        <f>PRODUCT($P$5)*('Step 2B Impacts-Consequences'!$AE25)</f>
        <v>0</v>
      </c>
      <c r="Q26" s="28">
        <f>PRODUCT($Q$5)*('Step 2B Impacts-Consequences'!$AG25)</f>
        <v>0</v>
      </c>
      <c r="R26" s="28">
        <f>PRODUCT($R$5)*('Step 2B Impacts-Consequences'!$AI25)</f>
        <v>0</v>
      </c>
      <c r="S26" s="28">
        <f>PRODUCT($S$5)*('Step 2B Impacts-Consequences'!$AK25)</f>
        <v>0</v>
      </c>
      <c r="T26" s="28">
        <f>PRODUCT($T$5)*('Step 2B Impacts-Consequences'!$AM25)</f>
        <v>0</v>
      </c>
    </row>
    <row r="27" spans="1:20" ht="15" thickBot="1">
      <c r="A27" s="120">
        <f>'Step 2B Impacts-Consequences'!B26</f>
        <v>0</v>
      </c>
      <c r="B27" s="129"/>
      <c r="C27" s="28">
        <f>PRODUCT($C$5)*('Step 2B Impacts-Consequences'!$E26)</f>
        <v>0</v>
      </c>
      <c r="D27" s="28">
        <f>PRODUCT($D$5)*('Step 2B Impacts-Consequences'!$G26)</f>
        <v>0</v>
      </c>
      <c r="E27" s="28">
        <f>PRODUCT($E$5)*('Step 2B Impacts-Consequences'!$I26)</f>
        <v>0</v>
      </c>
      <c r="F27" s="28">
        <f>PRODUCT($F$5)*('Step 2B Impacts-Consequences'!$K26)</f>
        <v>0</v>
      </c>
      <c r="G27" s="28">
        <f>PRODUCT($G$5)*('Step 2B Impacts-Consequences'!$M26)</f>
        <v>0</v>
      </c>
      <c r="H27" s="28">
        <f>PRODUCT($H$5)*('Step 2B Impacts-Consequences'!$O26)</f>
        <v>0</v>
      </c>
      <c r="I27" s="28">
        <f>PRODUCT($I$5)*('Step 2B Impacts-Consequences'!$Q26)</f>
        <v>0</v>
      </c>
      <c r="J27" s="28">
        <f>PRODUCT($J$5)*('Step 2B Impacts-Consequences'!$S26)</f>
        <v>0</v>
      </c>
      <c r="K27" s="28">
        <f>PRODUCT($K$5)*('Step 2B Impacts-Consequences'!$U26)</f>
        <v>0</v>
      </c>
      <c r="L27" s="28">
        <f>PRODUCT($L$5)*('Step 2B Impacts-Consequences'!$W26)</f>
        <v>0</v>
      </c>
      <c r="M27" s="28">
        <f>PRODUCT($M$5)*('Step 2B Impacts-Consequences'!$Y26)</f>
        <v>0</v>
      </c>
      <c r="N27" s="28">
        <f>PRODUCT($N$5)*('Step 2B Impacts-Consequences'!$AA26)</f>
        <v>0</v>
      </c>
      <c r="O27" s="28">
        <f>PRODUCT($O$5)*('Step 2B Impacts-Consequences'!$AC26)</f>
        <v>0</v>
      </c>
      <c r="P27" s="28">
        <f>PRODUCT($P$5)*('Step 2B Impacts-Consequences'!$AE26)</f>
        <v>0</v>
      </c>
      <c r="Q27" s="28">
        <f>PRODUCT($Q$5)*('Step 2B Impacts-Consequences'!$AG26)</f>
        <v>0</v>
      </c>
      <c r="R27" s="28">
        <f>PRODUCT($R$5)*('Step 2B Impacts-Consequences'!$AI26)</f>
        <v>0</v>
      </c>
      <c r="S27" s="28">
        <f>PRODUCT($S$5)*('Step 2B Impacts-Consequences'!$AK26)</f>
        <v>0</v>
      </c>
      <c r="T27" s="28">
        <f>PRODUCT($T$5)*('Step 2B Impacts-Consequences'!$AM26)</f>
        <v>0</v>
      </c>
    </row>
    <row r="28" spans="1:20" ht="15" thickBot="1">
      <c r="A28" s="120">
        <f>'Step 2B Impacts-Consequences'!B27</f>
        <v>0</v>
      </c>
      <c r="B28" s="129"/>
      <c r="C28" s="28">
        <f>PRODUCT($C$5)*('Step 2B Impacts-Consequences'!$E27)</f>
        <v>0</v>
      </c>
      <c r="D28" s="28">
        <f>PRODUCT($D$5)*('Step 2B Impacts-Consequences'!$G27)</f>
        <v>0</v>
      </c>
      <c r="E28" s="28">
        <f>PRODUCT($E$5)*('Step 2B Impacts-Consequences'!$I27)</f>
        <v>0</v>
      </c>
      <c r="F28" s="28">
        <f>PRODUCT($F$5)*('Step 2B Impacts-Consequences'!$K27)</f>
        <v>0</v>
      </c>
      <c r="G28" s="28">
        <f>PRODUCT($G$5)*('Step 2B Impacts-Consequences'!$M27)</f>
        <v>0</v>
      </c>
      <c r="H28" s="28">
        <f>PRODUCT($H$5)*('Step 2B Impacts-Consequences'!$O27)</f>
        <v>0</v>
      </c>
      <c r="I28" s="28">
        <f>PRODUCT($I$5)*('Step 2B Impacts-Consequences'!$Q27)</f>
        <v>0</v>
      </c>
      <c r="J28" s="28">
        <f>PRODUCT($J$5)*('Step 2B Impacts-Consequences'!$S27)</f>
        <v>0</v>
      </c>
      <c r="K28" s="28">
        <f>PRODUCT($K$5)*('Step 2B Impacts-Consequences'!$U27)</f>
        <v>0</v>
      </c>
      <c r="L28" s="28">
        <f>PRODUCT($L$5)*('Step 2B Impacts-Consequences'!$W27)</f>
        <v>0</v>
      </c>
      <c r="M28" s="28">
        <f>PRODUCT($M$5)*('Step 2B Impacts-Consequences'!$Y27)</f>
        <v>0</v>
      </c>
      <c r="N28" s="28">
        <f>PRODUCT($N$5)*('Step 2B Impacts-Consequences'!$AA27)</f>
        <v>0</v>
      </c>
      <c r="O28" s="28">
        <f>PRODUCT($O$5)*('Step 2B Impacts-Consequences'!$AC27)</f>
        <v>0</v>
      </c>
      <c r="P28" s="28">
        <f>PRODUCT($P$5)*('Step 2B Impacts-Consequences'!$AE27)</f>
        <v>0</v>
      </c>
      <c r="Q28" s="28">
        <f>PRODUCT($Q$5)*('Step 2B Impacts-Consequences'!$AG27)</f>
        <v>0</v>
      </c>
      <c r="R28" s="28">
        <f>PRODUCT($R$5)*('Step 2B Impacts-Consequences'!$AI27)</f>
        <v>0</v>
      </c>
      <c r="S28" s="28">
        <f>PRODUCT($S$5)*('Step 2B Impacts-Consequences'!$AK27)</f>
        <v>0</v>
      </c>
      <c r="T28" s="28">
        <f>PRODUCT($T$5)*('Step 2B Impacts-Consequences'!$AM27)</f>
        <v>0</v>
      </c>
    </row>
    <row r="29" spans="1:20" ht="15" thickBot="1">
      <c r="A29" s="120">
        <f>'Step 2B Impacts-Consequences'!B28</f>
        <v>0</v>
      </c>
      <c r="B29" s="129"/>
      <c r="C29" s="28">
        <f>PRODUCT($C$5)*('Step 2B Impacts-Consequences'!$E28)</f>
        <v>0</v>
      </c>
      <c r="D29" s="28">
        <f>PRODUCT($D$5)*('Step 2B Impacts-Consequences'!$G28)</f>
        <v>0</v>
      </c>
      <c r="E29" s="28">
        <f>PRODUCT($E$5)*('Step 2B Impacts-Consequences'!$I28)</f>
        <v>0</v>
      </c>
      <c r="F29" s="28">
        <f>PRODUCT($F$5)*('Step 2B Impacts-Consequences'!$K28)</f>
        <v>0</v>
      </c>
      <c r="G29" s="28">
        <f>PRODUCT($G$5)*('Step 2B Impacts-Consequences'!$M28)</f>
        <v>0</v>
      </c>
      <c r="H29" s="28">
        <f>PRODUCT($H$5)*('Step 2B Impacts-Consequences'!$O28)</f>
        <v>0</v>
      </c>
      <c r="I29" s="28">
        <f>PRODUCT($I$5)*('Step 2B Impacts-Consequences'!$Q28)</f>
        <v>0</v>
      </c>
      <c r="J29" s="28">
        <f>PRODUCT($J$5)*('Step 2B Impacts-Consequences'!$S28)</f>
        <v>0</v>
      </c>
      <c r="K29" s="28">
        <f>PRODUCT($K$5)*('Step 2B Impacts-Consequences'!$U28)</f>
        <v>0</v>
      </c>
      <c r="L29" s="28">
        <f>PRODUCT($L$5)*('Step 2B Impacts-Consequences'!$W28)</f>
        <v>0</v>
      </c>
      <c r="M29" s="28">
        <f>PRODUCT($M$5)*('Step 2B Impacts-Consequences'!$Y28)</f>
        <v>0</v>
      </c>
      <c r="N29" s="28">
        <f>PRODUCT($N$5)*('Step 2B Impacts-Consequences'!$AA28)</f>
        <v>0</v>
      </c>
      <c r="O29" s="28">
        <f>PRODUCT($O$5)*('Step 2B Impacts-Consequences'!$AC28)</f>
        <v>0</v>
      </c>
      <c r="P29" s="28">
        <f>PRODUCT($P$5)*('Step 2B Impacts-Consequences'!$AE28)</f>
        <v>0</v>
      </c>
      <c r="Q29" s="28">
        <f>PRODUCT($Q$5)*('Step 2B Impacts-Consequences'!$AG28)</f>
        <v>0</v>
      </c>
      <c r="R29" s="28">
        <f>PRODUCT($R$5)*('Step 2B Impacts-Consequences'!$AI28)</f>
        <v>0</v>
      </c>
      <c r="S29" s="28">
        <f>PRODUCT($S$5)*('Step 2B Impacts-Consequences'!$AK28)</f>
        <v>0</v>
      </c>
      <c r="T29" s="28">
        <f>PRODUCT($T$5)*('Step 2B Impacts-Consequences'!$AM28)</f>
        <v>0</v>
      </c>
    </row>
    <row r="30" spans="1:20" ht="15" thickBot="1">
      <c r="A30" s="120">
        <f>'Step 2B Impacts-Consequences'!B29</f>
        <v>0</v>
      </c>
      <c r="B30" s="129"/>
      <c r="C30" s="28">
        <f>PRODUCT($C$5)*('Step 2B Impacts-Consequences'!$E29)</f>
        <v>0</v>
      </c>
      <c r="D30" s="28">
        <f>PRODUCT($D$5)*('Step 2B Impacts-Consequences'!$G29)</f>
        <v>0</v>
      </c>
      <c r="E30" s="28">
        <f>PRODUCT($E$5)*('Step 2B Impacts-Consequences'!$I29)</f>
        <v>0</v>
      </c>
      <c r="F30" s="28">
        <f>PRODUCT($F$5)*('Step 2B Impacts-Consequences'!$K29)</f>
        <v>0</v>
      </c>
      <c r="G30" s="28">
        <f>PRODUCT($G$5)*('Step 2B Impacts-Consequences'!$M29)</f>
        <v>0</v>
      </c>
      <c r="H30" s="28">
        <f>PRODUCT($H$5)*('Step 2B Impacts-Consequences'!$O29)</f>
        <v>0</v>
      </c>
      <c r="I30" s="28">
        <f>PRODUCT($I$5)*('Step 2B Impacts-Consequences'!$Q29)</f>
        <v>0</v>
      </c>
      <c r="J30" s="28">
        <f>PRODUCT($J$5)*('Step 2B Impacts-Consequences'!$S29)</f>
        <v>0</v>
      </c>
      <c r="K30" s="28">
        <f>PRODUCT($K$5)*('Step 2B Impacts-Consequences'!$U29)</f>
        <v>0</v>
      </c>
      <c r="L30" s="28">
        <f>PRODUCT($L$5)*('Step 2B Impacts-Consequences'!$W29)</f>
        <v>0</v>
      </c>
      <c r="M30" s="28">
        <f>PRODUCT($M$5)*('Step 2B Impacts-Consequences'!$Y29)</f>
        <v>0</v>
      </c>
      <c r="N30" s="28">
        <f>PRODUCT($N$5)*('Step 2B Impacts-Consequences'!$AA29)</f>
        <v>0</v>
      </c>
      <c r="O30" s="28">
        <f>PRODUCT($O$5)*('Step 2B Impacts-Consequences'!$AC29)</f>
        <v>0</v>
      </c>
      <c r="P30" s="28">
        <f>PRODUCT($P$5)*('Step 2B Impacts-Consequences'!$AE29)</f>
        <v>0</v>
      </c>
      <c r="Q30" s="28">
        <f>PRODUCT($Q$5)*('Step 2B Impacts-Consequences'!$AG29)</f>
        <v>0</v>
      </c>
      <c r="R30" s="28">
        <f>PRODUCT($R$5)*('Step 2B Impacts-Consequences'!$AI29)</f>
        <v>0</v>
      </c>
      <c r="S30" s="28">
        <f>PRODUCT($S$5)*('Step 2B Impacts-Consequences'!$AK29)</f>
        <v>0</v>
      </c>
      <c r="T30" s="28">
        <f>PRODUCT($T$5)*('Step 2B Impacts-Consequences'!$AM29)</f>
        <v>0</v>
      </c>
    </row>
    <row r="31" spans="1:20" ht="15" thickBot="1">
      <c r="A31" s="120">
        <f>'Step 2B Impacts-Consequences'!B30</f>
        <v>0</v>
      </c>
      <c r="B31" s="129"/>
      <c r="C31" s="28">
        <f>PRODUCT($C$5)*('Step 2B Impacts-Consequences'!$E30)</f>
        <v>0</v>
      </c>
      <c r="D31" s="28">
        <f>PRODUCT($D$5)*('Step 2B Impacts-Consequences'!$G30)</f>
        <v>0</v>
      </c>
      <c r="E31" s="28">
        <f>PRODUCT($E$5)*('Step 2B Impacts-Consequences'!$I30)</f>
        <v>0</v>
      </c>
      <c r="F31" s="28">
        <f>PRODUCT($F$5)*('Step 2B Impacts-Consequences'!$K30)</f>
        <v>0</v>
      </c>
      <c r="G31" s="28">
        <f>PRODUCT($G$5)*('Step 2B Impacts-Consequences'!$M30)</f>
        <v>0</v>
      </c>
      <c r="H31" s="28">
        <f>PRODUCT($H$5)*('Step 2B Impacts-Consequences'!$O30)</f>
        <v>0</v>
      </c>
      <c r="I31" s="28">
        <f>PRODUCT($I$5)*('Step 2B Impacts-Consequences'!$Q30)</f>
        <v>0</v>
      </c>
      <c r="J31" s="28">
        <f>PRODUCT($J$5)*('Step 2B Impacts-Consequences'!$S30)</f>
        <v>0</v>
      </c>
      <c r="K31" s="28">
        <f>PRODUCT($K$5)*('Step 2B Impacts-Consequences'!$U30)</f>
        <v>0</v>
      </c>
      <c r="L31" s="28">
        <f>PRODUCT($L$5)*('Step 2B Impacts-Consequences'!$W30)</f>
        <v>0</v>
      </c>
      <c r="M31" s="28">
        <f>PRODUCT($M$5)*('Step 2B Impacts-Consequences'!$Y30)</f>
        <v>0</v>
      </c>
      <c r="N31" s="28">
        <f>PRODUCT($N$5)*('Step 2B Impacts-Consequences'!$AA30)</f>
        <v>0</v>
      </c>
      <c r="O31" s="28">
        <f>PRODUCT($O$5)*('Step 2B Impacts-Consequences'!$AC30)</f>
        <v>0</v>
      </c>
      <c r="P31" s="28">
        <f>PRODUCT($P$5)*('Step 2B Impacts-Consequences'!$AE30)</f>
        <v>0</v>
      </c>
      <c r="Q31" s="28">
        <f>PRODUCT($Q$5)*('Step 2B Impacts-Consequences'!$AG30)</f>
        <v>0</v>
      </c>
      <c r="R31" s="28">
        <f>PRODUCT($R$5)*('Step 2B Impacts-Consequences'!$AI30)</f>
        <v>0</v>
      </c>
      <c r="S31" s="28">
        <f>PRODUCT($S$5)*('Step 2B Impacts-Consequences'!$AK30)</f>
        <v>0</v>
      </c>
      <c r="T31" s="28">
        <f>PRODUCT($T$5)*('Step 2B Impacts-Consequences'!$AM30)</f>
        <v>0</v>
      </c>
    </row>
    <row r="32" spans="1:20" ht="16" thickBot="1">
      <c r="A32" s="130" t="str">
        <f>'Step 2B Impacts-Consequences'!B31</f>
        <v>Emergency Preparedness, Planning and Response</v>
      </c>
      <c r="B32" s="89"/>
      <c r="C32" s="89"/>
      <c r="D32" s="89"/>
      <c r="E32" s="89"/>
      <c r="F32" s="89"/>
      <c r="G32" s="89"/>
      <c r="H32" s="89"/>
      <c r="I32" s="89"/>
      <c r="J32" s="89"/>
      <c r="K32" s="89"/>
      <c r="L32" s="89"/>
      <c r="M32" s="89"/>
      <c r="N32" s="89"/>
      <c r="O32" s="89"/>
      <c r="P32" s="89"/>
      <c r="Q32" s="89"/>
      <c r="R32" s="89"/>
      <c r="S32" s="89"/>
      <c r="T32" s="131"/>
    </row>
    <row r="33" spans="1:20" ht="15" thickBot="1">
      <c r="A33" s="120" t="str">
        <f>'Step 2B Impacts-Consequences'!B32</f>
        <v>Facility ability to remain in use post hazard event</v>
      </c>
      <c r="B33" s="129"/>
      <c r="C33" s="28">
        <f>PRODUCT($C$5)*('Step 2B Impacts-Consequences'!$E32)</f>
        <v>0</v>
      </c>
      <c r="D33" s="28">
        <f>PRODUCT($D$5)*('Step 2B Impacts-Consequences'!$G32)</f>
        <v>0</v>
      </c>
      <c r="E33" s="28">
        <f>PRODUCT($E$5)*('Step 2B Impacts-Consequences'!$I32)</f>
        <v>0</v>
      </c>
      <c r="F33" s="28">
        <f>PRODUCT($F$5)*('Step 2B Impacts-Consequences'!$K32)</f>
        <v>0</v>
      </c>
      <c r="G33" s="28">
        <f>PRODUCT($G$5)*('Step 2B Impacts-Consequences'!$M32)</f>
        <v>0</v>
      </c>
      <c r="H33" s="28">
        <f>PRODUCT($H$5)*('Step 2B Impacts-Consequences'!$O32)</f>
        <v>0</v>
      </c>
      <c r="I33" s="28">
        <f>PRODUCT($I$5)*('Step 2B Impacts-Consequences'!$Q32)</f>
        <v>0</v>
      </c>
      <c r="J33" s="28">
        <f>PRODUCT($J$5)*('Step 2B Impacts-Consequences'!$S32)</f>
        <v>0</v>
      </c>
      <c r="K33" s="28">
        <f>PRODUCT($K$5)*('Step 2B Impacts-Consequences'!$U32)</f>
        <v>0</v>
      </c>
      <c r="L33" s="28">
        <f>PRODUCT($L$5)*('Step 2B Impacts-Consequences'!$W32)</f>
        <v>0</v>
      </c>
      <c r="M33" s="28">
        <f>PRODUCT($M$5)*('Step 2B Impacts-Consequences'!$Y32)</f>
        <v>0</v>
      </c>
      <c r="N33" s="28">
        <f>PRODUCT($N$5)*('Step 2B Impacts-Consequences'!$AA32)</f>
        <v>0</v>
      </c>
      <c r="O33" s="28">
        <f>PRODUCT($O$5)*('Step 2B Impacts-Consequences'!$AC32)</f>
        <v>0</v>
      </c>
      <c r="P33" s="28">
        <f>PRODUCT($P$5)*('Step 2B Impacts-Consequences'!$AE32)</f>
        <v>0</v>
      </c>
      <c r="Q33" s="28">
        <f>PRODUCT($Q$5)*('Step 2B Impacts-Consequences'!$AG32)</f>
        <v>0</v>
      </c>
      <c r="R33" s="28">
        <f>PRODUCT($R$5)*('Step 2B Impacts-Consequences'!$AI32)</f>
        <v>0</v>
      </c>
      <c r="S33" s="28">
        <f>PRODUCT($S$5)*('Step 2B Impacts-Consequences'!$AK32)</f>
        <v>0</v>
      </c>
      <c r="T33" s="28">
        <f>PRODUCT($T$5)*('Step 2B Impacts-Consequences'!$AM32)</f>
        <v>0</v>
      </c>
    </row>
    <row r="34" spans="1:20" ht="15" thickBot="1">
      <c r="A34" s="120" t="str">
        <f>'Step 2B Impacts-Consequences'!B33</f>
        <v>Emergency access</v>
      </c>
      <c r="B34" s="129"/>
      <c r="C34" s="28">
        <f>PRODUCT($C$5)*('Step 2B Impacts-Consequences'!$E33)</f>
        <v>0</v>
      </c>
      <c r="D34" s="28">
        <f>PRODUCT($D$5)*('Step 2B Impacts-Consequences'!$G33)</f>
        <v>0</v>
      </c>
      <c r="E34" s="28">
        <f>PRODUCT($E$5)*('Step 2B Impacts-Consequences'!$I33)</f>
        <v>0</v>
      </c>
      <c r="F34" s="28">
        <f>PRODUCT($F$5)*('Step 2B Impacts-Consequences'!$K33)</f>
        <v>0</v>
      </c>
      <c r="G34" s="28">
        <f>PRODUCT($G$5)*('Step 2B Impacts-Consequences'!$M33)</f>
        <v>0</v>
      </c>
      <c r="H34" s="28">
        <f>PRODUCT($H$5)*('Step 2B Impacts-Consequences'!$O33)</f>
        <v>0</v>
      </c>
      <c r="I34" s="28">
        <f>PRODUCT($I$5)*('Step 2B Impacts-Consequences'!$Q33)</f>
        <v>0</v>
      </c>
      <c r="J34" s="28">
        <f>PRODUCT($J$5)*('Step 2B Impacts-Consequences'!$S33)</f>
        <v>0</v>
      </c>
      <c r="K34" s="28">
        <f>PRODUCT($K$5)*('Step 2B Impacts-Consequences'!$U33)</f>
        <v>0</v>
      </c>
      <c r="L34" s="28">
        <f>PRODUCT($L$5)*('Step 2B Impacts-Consequences'!$W33)</f>
        <v>0</v>
      </c>
      <c r="M34" s="28">
        <f>PRODUCT($M$5)*('Step 2B Impacts-Consequences'!$Y33)</f>
        <v>0</v>
      </c>
      <c r="N34" s="28">
        <f>PRODUCT($N$5)*('Step 2B Impacts-Consequences'!$AA33)</f>
        <v>0</v>
      </c>
      <c r="O34" s="28">
        <f>PRODUCT($O$5)*('Step 2B Impacts-Consequences'!$AC33)</f>
        <v>0</v>
      </c>
      <c r="P34" s="28">
        <f>PRODUCT($P$5)*('Step 2B Impacts-Consequences'!$AE33)</f>
        <v>0</v>
      </c>
      <c r="Q34" s="28">
        <f>PRODUCT($Q$5)*('Step 2B Impacts-Consequences'!$AG33)</f>
        <v>0</v>
      </c>
      <c r="R34" s="28">
        <f>PRODUCT($R$5)*('Step 2B Impacts-Consequences'!$AI33)</f>
        <v>0</v>
      </c>
      <c r="S34" s="28">
        <f>PRODUCT($S$5)*('Step 2B Impacts-Consequences'!$AK33)</f>
        <v>0</v>
      </c>
      <c r="T34" s="28">
        <f>PRODUCT($T$5)*('Step 2B Impacts-Consequences'!$AM33)</f>
        <v>0</v>
      </c>
    </row>
    <row r="35" spans="1:20" ht="15" thickBot="1">
      <c r="A35" s="120">
        <f>'Step 2B Impacts-Consequences'!B34</f>
        <v>0</v>
      </c>
      <c r="B35" s="129"/>
      <c r="C35" s="28">
        <f>PRODUCT($C$5)*('Step 2B Impacts-Consequences'!$E34)</f>
        <v>0</v>
      </c>
      <c r="D35" s="28">
        <f>PRODUCT($D$5)*('Step 2B Impacts-Consequences'!$G34)</f>
        <v>0</v>
      </c>
      <c r="E35" s="28">
        <f>PRODUCT($E$5)*('Step 2B Impacts-Consequences'!$I34)</f>
        <v>0</v>
      </c>
      <c r="F35" s="28">
        <f>PRODUCT($F$5)*('Step 2B Impacts-Consequences'!$K34)</f>
        <v>0</v>
      </c>
      <c r="G35" s="28">
        <f>PRODUCT($G$5)*('Step 2B Impacts-Consequences'!$M34)</f>
        <v>0</v>
      </c>
      <c r="H35" s="28">
        <f>PRODUCT($H$5)*('Step 2B Impacts-Consequences'!$O34)</f>
        <v>0</v>
      </c>
      <c r="I35" s="28">
        <f>PRODUCT($I$5)*('Step 2B Impacts-Consequences'!$Q34)</f>
        <v>0</v>
      </c>
      <c r="J35" s="28">
        <f>PRODUCT($J$5)*('Step 2B Impacts-Consequences'!$S34)</f>
        <v>0</v>
      </c>
      <c r="K35" s="28">
        <f>PRODUCT($K$5)*('Step 2B Impacts-Consequences'!$U34)</f>
        <v>0</v>
      </c>
      <c r="L35" s="28">
        <f>PRODUCT($L$5)*('Step 2B Impacts-Consequences'!$W34)</f>
        <v>0</v>
      </c>
      <c r="M35" s="28">
        <f>PRODUCT($M$5)*('Step 2B Impacts-Consequences'!$Y34)</f>
        <v>0</v>
      </c>
      <c r="N35" s="28">
        <f>PRODUCT($N$5)*('Step 2B Impacts-Consequences'!$AA34)</f>
        <v>0</v>
      </c>
      <c r="O35" s="28">
        <f>PRODUCT($O$5)*('Step 2B Impacts-Consequences'!$AC34)</f>
        <v>0</v>
      </c>
      <c r="P35" s="28">
        <f>PRODUCT($P$5)*('Step 2B Impacts-Consequences'!$AE34)</f>
        <v>0</v>
      </c>
      <c r="Q35" s="28">
        <f>PRODUCT($Q$5)*('Step 2B Impacts-Consequences'!$AG34)</f>
        <v>0</v>
      </c>
      <c r="R35" s="28">
        <f>PRODUCT($R$5)*('Step 2B Impacts-Consequences'!$AI34)</f>
        <v>0</v>
      </c>
      <c r="S35" s="28">
        <f>PRODUCT($S$5)*('Step 2B Impacts-Consequences'!$AK34)</f>
        <v>0</v>
      </c>
      <c r="T35" s="28">
        <f>PRODUCT($T$5)*('Step 2B Impacts-Consequences'!$AM34)</f>
        <v>0</v>
      </c>
    </row>
    <row r="36" spans="1:20" ht="15" thickBot="1">
      <c r="A36" s="120">
        <f>'Step 2B Impacts-Consequences'!B35</f>
        <v>0</v>
      </c>
      <c r="B36" s="129"/>
      <c r="C36" s="28">
        <f>PRODUCT($C$5)*('Step 2B Impacts-Consequences'!$E35)</f>
        <v>0</v>
      </c>
      <c r="D36" s="28">
        <f>PRODUCT($D$5)*('Step 2B Impacts-Consequences'!$G35)</f>
        <v>0</v>
      </c>
      <c r="E36" s="28">
        <f>PRODUCT($E$5)*('Step 2B Impacts-Consequences'!$I35)</f>
        <v>0</v>
      </c>
      <c r="F36" s="28">
        <f>PRODUCT($F$5)*('Step 2B Impacts-Consequences'!$K35)</f>
        <v>0</v>
      </c>
      <c r="G36" s="28">
        <f>PRODUCT($G$5)*('Step 2B Impacts-Consequences'!$M35)</f>
        <v>0</v>
      </c>
      <c r="H36" s="28">
        <f>PRODUCT($H$5)*('Step 2B Impacts-Consequences'!$O35)</f>
        <v>0</v>
      </c>
      <c r="I36" s="28">
        <f>PRODUCT($I$5)*('Step 2B Impacts-Consequences'!$Q35)</f>
        <v>0</v>
      </c>
      <c r="J36" s="28">
        <f>PRODUCT($J$5)*('Step 2B Impacts-Consequences'!$S35)</f>
        <v>0</v>
      </c>
      <c r="K36" s="28">
        <f>PRODUCT($K$5)*('Step 2B Impacts-Consequences'!$U35)</f>
        <v>0</v>
      </c>
      <c r="L36" s="28">
        <f>PRODUCT($L$5)*('Step 2B Impacts-Consequences'!$W35)</f>
        <v>0</v>
      </c>
      <c r="M36" s="28">
        <f>PRODUCT($M$5)*('Step 2B Impacts-Consequences'!$Y35)</f>
        <v>0</v>
      </c>
      <c r="N36" s="28">
        <f>PRODUCT($N$5)*('Step 2B Impacts-Consequences'!$AA35)</f>
        <v>0</v>
      </c>
      <c r="O36" s="28">
        <f>PRODUCT($O$5)*('Step 2B Impacts-Consequences'!$AC35)</f>
        <v>0</v>
      </c>
      <c r="P36" s="28">
        <f>PRODUCT($P$5)*('Step 2B Impacts-Consequences'!$AE35)</f>
        <v>0</v>
      </c>
      <c r="Q36" s="28">
        <f>PRODUCT($Q$5)*('Step 2B Impacts-Consequences'!$AG35)</f>
        <v>0</v>
      </c>
      <c r="R36" s="28">
        <f>PRODUCT($R$5)*('Step 2B Impacts-Consequences'!$AI35)</f>
        <v>0</v>
      </c>
      <c r="S36" s="28">
        <f>PRODUCT($S$5)*('Step 2B Impacts-Consequences'!$AK35)</f>
        <v>0</v>
      </c>
      <c r="T36" s="28">
        <f>PRODUCT($T$5)*('Step 2B Impacts-Consequences'!$AM35)</f>
        <v>0</v>
      </c>
    </row>
    <row r="37" spans="1:20" ht="15" thickBot="1">
      <c r="A37" s="120">
        <f>'Step 2B Impacts-Consequences'!B36</f>
        <v>0</v>
      </c>
      <c r="B37" s="129"/>
      <c r="C37" s="28">
        <f>PRODUCT($C$5)*('Step 2B Impacts-Consequences'!$E36)</f>
        <v>0</v>
      </c>
      <c r="D37" s="28">
        <f>PRODUCT($D$5)*('Step 2B Impacts-Consequences'!$G36)</f>
        <v>0</v>
      </c>
      <c r="E37" s="28">
        <f>PRODUCT($E$5)*('Step 2B Impacts-Consequences'!$I36)</f>
        <v>0</v>
      </c>
      <c r="F37" s="28">
        <f>PRODUCT($F$5)*('Step 2B Impacts-Consequences'!$K36)</f>
        <v>0</v>
      </c>
      <c r="G37" s="28">
        <f>PRODUCT($G$5)*('Step 2B Impacts-Consequences'!$M36)</f>
        <v>0</v>
      </c>
      <c r="H37" s="28">
        <f>PRODUCT($H$5)*('Step 2B Impacts-Consequences'!$O36)</f>
        <v>0</v>
      </c>
      <c r="I37" s="28">
        <f>PRODUCT($I$5)*('Step 2B Impacts-Consequences'!$Q36)</f>
        <v>0</v>
      </c>
      <c r="J37" s="28">
        <f>PRODUCT($J$5)*('Step 2B Impacts-Consequences'!$S36)</f>
        <v>0</v>
      </c>
      <c r="K37" s="28">
        <f>PRODUCT($K$5)*('Step 2B Impacts-Consequences'!$U36)</f>
        <v>0</v>
      </c>
      <c r="L37" s="28">
        <f>PRODUCT($L$5)*('Step 2B Impacts-Consequences'!$W36)</f>
        <v>0</v>
      </c>
      <c r="M37" s="28">
        <f>PRODUCT($M$5)*('Step 2B Impacts-Consequences'!$Y36)</f>
        <v>0</v>
      </c>
      <c r="N37" s="28">
        <f>PRODUCT($N$5)*('Step 2B Impacts-Consequences'!$AA36)</f>
        <v>0</v>
      </c>
      <c r="O37" s="28">
        <f>PRODUCT($O$5)*('Step 2B Impacts-Consequences'!$AC36)</f>
        <v>0</v>
      </c>
      <c r="P37" s="28">
        <f>PRODUCT($P$5)*('Step 2B Impacts-Consequences'!$AE36)</f>
        <v>0</v>
      </c>
      <c r="Q37" s="28">
        <f>PRODUCT($Q$5)*('Step 2B Impacts-Consequences'!$AG36)</f>
        <v>0</v>
      </c>
      <c r="R37" s="28">
        <f>PRODUCT($R$5)*('Step 2B Impacts-Consequences'!$AI36)</f>
        <v>0</v>
      </c>
      <c r="S37" s="28">
        <f>PRODUCT($S$5)*('Step 2B Impacts-Consequences'!$AK36)</f>
        <v>0</v>
      </c>
      <c r="T37" s="28">
        <f>PRODUCT($T$5)*('Step 2B Impacts-Consequences'!$AM36)</f>
        <v>0</v>
      </c>
    </row>
    <row r="38" spans="1:20" ht="15" thickBot="1">
      <c r="A38" s="120">
        <f>'Step 2B Impacts-Consequences'!B37</f>
        <v>0</v>
      </c>
      <c r="B38" s="129"/>
      <c r="C38" s="28">
        <f>PRODUCT($C$5)*('Step 2B Impacts-Consequences'!$E37)</f>
        <v>0</v>
      </c>
      <c r="D38" s="28">
        <f>PRODUCT($D$5)*('Step 2B Impacts-Consequences'!$G37)</f>
        <v>0</v>
      </c>
      <c r="E38" s="28">
        <f>PRODUCT($E$5)*('Step 2B Impacts-Consequences'!$I37)</f>
        <v>0</v>
      </c>
      <c r="F38" s="28">
        <f>PRODUCT($F$5)*('Step 2B Impacts-Consequences'!$K37)</f>
        <v>0</v>
      </c>
      <c r="G38" s="28">
        <f>PRODUCT($G$5)*('Step 2B Impacts-Consequences'!$M37)</f>
        <v>0</v>
      </c>
      <c r="H38" s="28">
        <f>PRODUCT($H$5)*('Step 2B Impacts-Consequences'!$O37)</f>
        <v>0</v>
      </c>
      <c r="I38" s="28">
        <f>PRODUCT($I$5)*('Step 2B Impacts-Consequences'!$Q37)</f>
        <v>0</v>
      </c>
      <c r="J38" s="28">
        <f>PRODUCT($J$5)*('Step 2B Impacts-Consequences'!$S37)</f>
        <v>0</v>
      </c>
      <c r="K38" s="28">
        <f>PRODUCT($K$5)*('Step 2B Impacts-Consequences'!$U37)</f>
        <v>0</v>
      </c>
      <c r="L38" s="28">
        <f>PRODUCT($L$5)*('Step 2B Impacts-Consequences'!$W37)</f>
        <v>0</v>
      </c>
      <c r="M38" s="28">
        <f>PRODUCT($M$5)*('Step 2B Impacts-Consequences'!$Y37)</f>
        <v>0</v>
      </c>
      <c r="N38" s="28">
        <f>PRODUCT($N$5)*('Step 2B Impacts-Consequences'!$AA37)</f>
        <v>0</v>
      </c>
      <c r="O38" s="28">
        <f>PRODUCT($O$5)*('Step 2B Impacts-Consequences'!$AC37)</f>
        <v>0</v>
      </c>
      <c r="P38" s="28">
        <f>PRODUCT($P$5)*('Step 2B Impacts-Consequences'!$AE37)</f>
        <v>0</v>
      </c>
      <c r="Q38" s="28">
        <f>PRODUCT($Q$5)*('Step 2B Impacts-Consequences'!$AG37)</f>
        <v>0</v>
      </c>
      <c r="R38" s="28">
        <f>PRODUCT($R$5)*('Step 2B Impacts-Consequences'!$AI37)</f>
        <v>0</v>
      </c>
      <c r="S38" s="28">
        <f>PRODUCT($S$5)*('Step 2B Impacts-Consequences'!$AK37)</f>
        <v>0</v>
      </c>
      <c r="T38" s="28">
        <f>PRODUCT($T$5)*('Step 2B Impacts-Consequences'!$AM37)</f>
        <v>0</v>
      </c>
    </row>
    <row r="39" spans="1:20" ht="15" thickBot="1">
      <c r="A39" s="120">
        <f>'Step 2B Impacts-Consequences'!B38</f>
        <v>0</v>
      </c>
      <c r="B39" s="129"/>
      <c r="C39" s="28">
        <f>PRODUCT($C$5)*('Step 2B Impacts-Consequences'!$E38)</f>
        <v>0</v>
      </c>
      <c r="D39" s="28">
        <f>PRODUCT($D$5)*('Step 2B Impacts-Consequences'!$G38)</f>
        <v>0</v>
      </c>
      <c r="E39" s="28">
        <f>PRODUCT($E$5)*('Step 2B Impacts-Consequences'!$I38)</f>
        <v>0</v>
      </c>
      <c r="F39" s="28">
        <f>PRODUCT($F$5)*('Step 2B Impacts-Consequences'!$K38)</f>
        <v>0</v>
      </c>
      <c r="G39" s="28">
        <f>PRODUCT($G$5)*('Step 2B Impacts-Consequences'!$M38)</f>
        <v>0</v>
      </c>
      <c r="H39" s="28">
        <f>PRODUCT($H$5)*('Step 2B Impacts-Consequences'!$O38)</f>
        <v>0</v>
      </c>
      <c r="I39" s="28">
        <f>PRODUCT($I$5)*('Step 2B Impacts-Consequences'!$Q38)</f>
        <v>0</v>
      </c>
      <c r="J39" s="28">
        <f>PRODUCT($J$5)*('Step 2B Impacts-Consequences'!$S38)</f>
        <v>0</v>
      </c>
      <c r="K39" s="28">
        <f>PRODUCT($K$5)*('Step 2B Impacts-Consequences'!$U38)</f>
        <v>0</v>
      </c>
      <c r="L39" s="28">
        <f>PRODUCT($L$5)*('Step 2B Impacts-Consequences'!$W38)</f>
        <v>0</v>
      </c>
      <c r="M39" s="28">
        <f>PRODUCT($M$5)*('Step 2B Impacts-Consequences'!$Y38)</f>
        <v>0</v>
      </c>
      <c r="N39" s="28">
        <f>PRODUCT($N$5)*('Step 2B Impacts-Consequences'!$AA38)</f>
        <v>0</v>
      </c>
      <c r="O39" s="28">
        <f>PRODUCT($O$5)*('Step 2B Impacts-Consequences'!$AC38)</f>
        <v>0</v>
      </c>
      <c r="P39" s="28">
        <f>PRODUCT($P$5)*('Step 2B Impacts-Consequences'!$AE38)</f>
        <v>0</v>
      </c>
      <c r="Q39" s="28">
        <f>PRODUCT($Q$5)*('Step 2B Impacts-Consequences'!$AG38)</f>
        <v>0</v>
      </c>
      <c r="R39" s="28">
        <f>PRODUCT($R$5)*('Step 2B Impacts-Consequences'!$AI38)</f>
        <v>0</v>
      </c>
      <c r="S39" s="28">
        <f>PRODUCT($S$5)*('Step 2B Impacts-Consequences'!$AK38)</f>
        <v>0</v>
      </c>
      <c r="T39" s="28">
        <f>PRODUCT($T$5)*('Step 2B Impacts-Consequences'!$AM38)</f>
        <v>0</v>
      </c>
    </row>
    <row r="40" spans="1:20" ht="15" thickBot="1">
      <c r="A40" s="120">
        <f>'Step 2B Impacts-Consequences'!B39</f>
        <v>0</v>
      </c>
      <c r="B40" s="129"/>
      <c r="C40" s="28">
        <f>PRODUCT($C$5)*('Step 2B Impacts-Consequences'!$E39)</f>
        <v>0</v>
      </c>
      <c r="D40" s="28">
        <f>PRODUCT($D$5)*('Step 2B Impacts-Consequences'!$G39)</f>
        <v>0</v>
      </c>
      <c r="E40" s="28">
        <f>PRODUCT($E$5)*('Step 2B Impacts-Consequences'!$I39)</f>
        <v>0</v>
      </c>
      <c r="F40" s="28">
        <f>PRODUCT($F$5)*('Step 2B Impacts-Consequences'!$K39)</f>
        <v>0</v>
      </c>
      <c r="G40" s="28">
        <f>PRODUCT($G$5)*('Step 2B Impacts-Consequences'!$M39)</f>
        <v>0</v>
      </c>
      <c r="H40" s="28">
        <f>PRODUCT($H$5)*('Step 2B Impacts-Consequences'!$O39)</f>
        <v>0</v>
      </c>
      <c r="I40" s="28">
        <f>PRODUCT($I$5)*('Step 2B Impacts-Consequences'!$Q39)</f>
        <v>0</v>
      </c>
      <c r="J40" s="28">
        <f>PRODUCT($J$5)*('Step 2B Impacts-Consequences'!$S39)</f>
        <v>0</v>
      </c>
      <c r="K40" s="28">
        <f>PRODUCT($K$5)*('Step 2B Impacts-Consequences'!$U39)</f>
        <v>0</v>
      </c>
      <c r="L40" s="28">
        <f>PRODUCT($L$5)*('Step 2B Impacts-Consequences'!$W39)</f>
        <v>0</v>
      </c>
      <c r="M40" s="28">
        <f>PRODUCT($M$5)*('Step 2B Impacts-Consequences'!$Y39)</f>
        <v>0</v>
      </c>
      <c r="N40" s="28">
        <f>PRODUCT($N$5)*('Step 2B Impacts-Consequences'!$AA39)</f>
        <v>0</v>
      </c>
      <c r="O40" s="28">
        <f>PRODUCT($O$5)*('Step 2B Impacts-Consequences'!$AC39)</f>
        <v>0</v>
      </c>
      <c r="P40" s="28">
        <f>PRODUCT($P$5)*('Step 2B Impacts-Consequences'!$AE39)</f>
        <v>0</v>
      </c>
      <c r="Q40" s="28">
        <f>PRODUCT($Q$5)*('Step 2B Impacts-Consequences'!$AG39)</f>
        <v>0</v>
      </c>
      <c r="R40" s="28">
        <f>PRODUCT($R$5)*('Step 2B Impacts-Consequences'!$AI39)</f>
        <v>0</v>
      </c>
      <c r="S40" s="28">
        <f>PRODUCT($S$5)*('Step 2B Impacts-Consequences'!$AK39)</f>
        <v>0</v>
      </c>
      <c r="T40" s="28">
        <f>PRODUCT($T$5)*('Step 2B Impacts-Consequences'!$AM39)</f>
        <v>0</v>
      </c>
    </row>
    <row r="41" spans="1:20" ht="15" thickBot="1">
      <c r="A41" s="120">
        <f>'Step 2B Impacts-Consequences'!B40</f>
        <v>0</v>
      </c>
      <c r="B41" s="129"/>
      <c r="C41" s="28">
        <f>PRODUCT($C$5)*('Step 2B Impacts-Consequences'!$E40)</f>
        <v>0</v>
      </c>
      <c r="D41" s="28">
        <f>PRODUCT($D$5)*('Step 2B Impacts-Consequences'!$G40)</f>
        <v>0</v>
      </c>
      <c r="E41" s="28">
        <f>PRODUCT($E$5)*('Step 2B Impacts-Consequences'!$I40)</f>
        <v>0</v>
      </c>
      <c r="F41" s="28">
        <f>PRODUCT($F$5)*('Step 2B Impacts-Consequences'!$K40)</f>
        <v>0</v>
      </c>
      <c r="G41" s="28">
        <f>PRODUCT($G$5)*('Step 2B Impacts-Consequences'!$M40)</f>
        <v>0</v>
      </c>
      <c r="H41" s="28">
        <f>PRODUCT($H$5)*('Step 2B Impacts-Consequences'!$O40)</f>
        <v>0</v>
      </c>
      <c r="I41" s="28">
        <f>PRODUCT($I$5)*('Step 2B Impacts-Consequences'!$Q40)</f>
        <v>0</v>
      </c>
      <c r="J41" s="28">
        <f>PRODUCT($J$5)*('Step 2B Impacts-Consequences'!$S40)</f>
        <v>0</v>
      </c>
      <c r="K41" s="28">
        <f>PRODUCT($K$5)*('Step 2B Impacts-Consequences'!$U40)</f>
        <v>0</v>
      </c>
      <c r="L41" s="28">
        <f>PRODUCT($L$5)*('Step 2B Impacts-Consequences'!$W40)</f>
        <v>0</v>
      </c>
      <c r="M41" s="28">
        <f>PRODUCT($M$5)*('Step 2B Impacts-Consequences'!$Y40)</f>
        <v>0</v>
      </c>
      <c r="N41" s="28">
        <f>PRODUCT($N$5)*('Step 2B Impacts-Consequences'!$AA40)</f>
        <v>0</v>
      </c>
      <c r="O41" s="28">
        <f>PRODUCT($O$5)*('Step 2B Impacts-Consequences'!$AC40)</f>
        <v>0</v>
      </c>
      <c r="P41" s="28">
        <f>PRODUCT($P$5)*('Step 2B Impacts-Consequences'!$AE40)</f>
        <v>0</v>
      </c>
      <c r="Q41" s="28">
        <f>PRODUCT($Q$5)*('Step 2B Impacts-Consequences'!$AG40)</f>
        <v>0</v>
      </c>
      <c r="R41" s="28">
        <f>PRODUCT($R$5)*('Step 2B Impacts-Consequences'!$AI40)</f>
        <v>0</v>
      </c>
      <c r="S41" s="28">
        <f>PRODUCT($S$5)*('Step 2B Impacts-Consequences'!$AK40)</f>
        <v>0</v>
      </c>
      <c r="T41" s="28">
        <f>PRODUCT($T$5)*('Step 2B Impacts-Consequences'!$AM40)</f>
        <v>0</v>
      </c>
    </row>
    <row r="42" spans="1:20" ht="15" thickBot="1">
      <c r="A42" s="89" t="str">
        <f>'Step 2B Impacts-Consequences'!B41</f>
        <v>Human Systems</v>
      </c>
      <c r="B42" s="89"/>
      <c r="C42" s="89"/>
      <c r="D42" s="89"/>
      <c r="E42" s="89"/>
      <c r="F42" s="89"/>
      <c r="G42" s="89"/>
      <c r="H42" s="89"/>
      <c r="I42" s="89"/>
      <c r="J42" s="89"/>
      <c r="K42" s="89"/>
      <c r="L42" s="89"/>
      <c r="M42" s="89"/>
      <c r="N42" s="89"/>
      <c r="O42" s="89"/>
      <c r="P42" s="89"/>
      <c r="Q42" s="89"/>
      <c r="R42" s="89"/>
      <c r="S42" s="89"/>
      <c r="T42" s="131"/>
    </row>
    <row r="43" spans="1:20" ht="15" thickBot="1">
      <c r="A43" s="120" t="str">
        <f>'Step 2B Impacts-Consequences'!B42</f>
        <v>Health and well-being (physical &amp; mental)</v>
      </c>
      <c r="B43" s="129"/>
      <c r="C43" s="28">
        <f>PRODUCT($C$5)*('Step 2B Impacts-Consequences'!$E42)</f>
        <v>0</v>
      </c>
      <c r="D43" s="28">
        <f>PRODUCT($D$5)*('Step 2B Impacts-Consequences'!$G42)</f>
        <v>0</v>
      </c>
      <c r="E43" s="28">
        <f>PRODUCT($E$5)*('Step 2B Impacts-Consequences'!$I42)</f>
        <v>0</v>
      </c>
      <c r="F43" s="28">
        <f>PRODUCT($F$5)*('Step 2B Impacts-Consequences'!$K42)</f>
        <v>0</v>
      </c>
      <c r="G43" s="28">
        <f>PRODUCT($G$5)*('Step 2B Impacts-Consequences'!$M42)</f>
        <v>0</v>
      </c>
      <c r="H43" s="28">
        <f>PRODUCT($H$5)*('Step 2B Impacts-Consequences'!$O42)</f>
        <v>0</v>
      </c>
      <c r="I43" s="28">
        <f>PRODUCT($I$5)*('Step 2B Impacts-Consequences'!$Q42)</f>
        <v>0</v>
      </c>
      <c r="J43" s="28">
        <f>PRODUCT($J$5)*('Step 2B Impacts-Consequences'!$S42)</f>
        <v>0</v>
      </c>
      <c r="K43" s="28">
        <f>PRODUCT($K$5)*('Step 2B Impacts-Consequences'!$U42)</f>
        <v>0</v>
      </c>
      <c r="L43" s="28">
        <f>PRODUCT($L$5)*('Step 2B Impacts-Consequences'!$W42)</f>
        <v>0</v>
      </c>
      <c r="M43" s="28">
        <f>PRODUCT($M$5)*('Step 2B Impacts-Consequences'!$Y42)</f>
        <v>0</v>
      </c>
      <c r="N43" s="28">
        <f>PRODUCT($N$5)*('Step 2B Impacts-Consequences'!$AA42)</f>
        <v>0</v>
      </c>
      <c r="O43" s="28">
        <f>PRODUCT($O$5)*('Step 2B Impacts-Consequences'!$AC42)</f>
        <v>0</v>
      </c>
      <c r="P43" s="28">
        <f>PRODUCT($P$5)*('Step 2B Impacts-Consequences'!$AE42)</f>
        <v>0</v>
      </c>
      <c r="Q43" s="28">
        <f>PRODUCT($Q$5)*('Step 2B Impacts-Consequences'!$AG42)</f>
        <v>0</v>
      </c>
      <c r="R43" s="28">
        <f>PRODUCT($R$5)*('Step 2B Impacts-Consequences'!$AI42)</f>
        <v>0</v>
      </c>
      <c r="S43" s="28">
        <f>PRODUCT($S$5)*('Step 2B Impacts-Consequences'!$AK42)</f>
        <v>0</v>
      </c>
      <c r="T43" s="28">
        <f>PRODUCT($T$5)*('Step 2B Impacts-Consequences'!$AM42)</f>
        <v>0</v>
      </c>
    </row>
    <row r="44" spans="1:20" ht="15" thickBot="1">
      <c r="A44" s="120" t="str">
        <f>'Step 2B Impacts-Consequences'!B43</f>
        <v>Occupants (Personnel, Staff)</v>
      </c>
      <c r="B44" s="129"/>
      <c r="C44" s="28">
        <f>PRODUCT($C$5)*('Step 2B Impacts-Consequences'!$E43)</f>
        <v>0</v>
      </c>
      <c r="D44" s="28">
        <f>PRODUCT($D$5)*('Step 2B Impacts-Consequences'!$G43)</f>
        <v>0</v>
      </c>
      <c r="E44" s="28">
        <f>PRODUCT($E$5)*('Step 2B Impacts-Consequences'!$I43)</f>
        <v>0</v>
      </c>
      <c r="F44" s="28">
        <f>PRODUCT($F$5)*('Step 2B Impacts-Consequences'!$K43)</f>
        <v>0</v>
      </c>
      <c r="G44" s="28">
        <f>PRODUCT($G$5)*('Step 2B Impacts-Consequences'!$M43)</f>
        <v>0</v>
      </c>
      <c r="H44" s="28">
        <f>PRODUCT($H$5)*('Step 2B Impacts-Consequences'!$O43)</f>
        <v>0</v>
      </c>
      <c r="I44" s="28">
        <f>PRODUCT($I$5)*('Step 2B Impacts-Consequences'!$Q43)</f>
        <v>0</v>
      </c>
      <c r="J44" s="28">
        <f>PRODUCT($J$5)*('Step 2B Impacts-Consequences'!$S43)</f>
        <v>0</v>
      </c>
      <c r="K44" s="28">
        <f>PRODUCT($K$5)*('Step 2B Impacts-Consequences'!$U43)</f>
        <v>0</v>
      </c>
      <c r="L44" s="28">
        <f>PRODUCT($L$5)*('Step 2B Impacts-Consequences'!$W43)</f>
        <v>0</v>
      </c>
      <c r="M44" s="28">
        <f>PRODUCT($M$5)*('Step 2B Impacts-Consequences'!$Y43)</f>
        <v>0</v>
      </c>
      <c r="N44" s="28">
        <f>PRODUCT($N$5)*('Step 2B Impacts-Consequences'!$AA43)</f>
        <v>0</v>
      </c>
      <c r="O44" s="28">
        <f>PRODUCT($O$5)*('Step 2B Impacts-Consequences'!$AC43)</f>
        <v>0</v>
      </c>
      <c r="P44" s="28">
        <f>PRODUCT($P$5)*('Step 2B Impacts-Consequences'!$AE43)</f>
        <v>0</v>
      </c>
      <c r="Q44" s="28">
        <f>PRODUCT($Q$5)*('Step 2B Impacts-Consequences'!$AG43)</f>
        <v>0</v>
      </c>
      <c r="R44" s="28">
        <f>PRODUCT($R$5)*('Step 2B Impacts-Consequences'!$AI43)</f>
        <v>0</v>
      </c>
      <c r="S44" s="28">
        <f>PRODUCT($S$5)*('Step 2B Impacts-Consequences'!$AK43)</f>
        <v>0</v>
      </c>
      <c r="T44" s="28">
        <f>PRODUCT($T$5)*('Step 2B Impacts-Consequences'!$AM43)</f>
        <v>0</v>
      </c>
    </row>
    <row r="45" spans="1:20" ht="15" thickBot="1">
      <c r="A45" s="120" t="str">
        <f>'Step 2B Impacts-Consequences'!B44</f>
        <v>Visitors (Customers, Other)</v>
      </c>
      <c r="B45" s="129"/>
      <c r="C45" s="28">
        <f>PRODUCT($C$5)*('Step 2B Impacts-Consequences'!$E44)</f>
        <v>0</v>
      </c>
      <c r="D45" s="28">
        <f>PRODUCT($D$5)*('Step 2B Impacts-Consequences'!$G44)</f>
        <v>0</v>
      </c>
      <c r="E45" s="28">
        <f>PRODUCT($E$5)*('Step 2B Impacts-Consequences'!$I44)</f>
        <v>0</v>
      </c>
      <c r="F45" s="28">
        <f>PRODUCT($F$5)*('Step 2B Impacts-Consequences'!$K44)</f>
        <v>0</v>
      </c>
      <c r="G45" s="28">
        <f>PRODUCT($G$5)*('Step 2B Impacts-Consequences'!$M44)</f>
        <v>0</v>
      </c>
      <c r="H45" s="28">
        <f>PRODUCT($H$5)*('Step 2B Impacts-Consequences'!$O44)</f>
        <v>0</v>
      </c>
      <c r="I45" s="28">
        <f>PRODUCT($I$5)*('Step 2B Impacts-Consequences'!$Q44)</f>
        <v>0</v>
      </c>
      <c r="J45" s="28">
        <f>PRODUCT($J$5)*('Step 2B Impacts-Consequences'!$S44)</f>
        <v>0</v>
      </c>
      <c r="K45" s="28">
        <f>PRODUCT($K$5)*('Step 2B Impacts-Consequences'!$U44)</f>
        <v>0</v>
      </c>
      <c r="L45" s="28">
        <f>PRODUCT($L$5)*('Step 2B Impacts-Consequences'!$W44)</f>
        <v>0</v>
      </c>
      <c r="M45" s="28">
        <f>PRODUCT($M$5)*('Step 2B Impacts-Consequences'!$Y44)</f>
        <v>0</v>
      </c>
      <c r="N45" s="28">
        <f>PRODUCT($N$5)*('Step 2B Impacts-Consequences'!$AA44)</f>
        <v>0</v>
      </c>
      <c r="O45" s="28">
        <f>PRODUCT($O$5)*('Step 2B Impacts-Consequences'!$AC44)</f>
        <v>0</v>
      </c>
      <c r="P45" s="28">
        <f>PRODUCT($P$5)*('Step 2B Impacts-Consequences'!$AE44)</f>
        <v>0</v>
      </c>
      <c r="Q45" s="28">
        <f>PRODUCT($Q$5)*('Step 2B Impacts-Consequences'!$AG44)</f>
        <v>0</v>
      </c>
      <c r="R45" s="28">
        <f>PRODUCT($R$5)*('Step 2B Impacts-Consequences'!$AI44)</f>
        <v>0</v>
      </c>
      <c r="S45" s="28">
        <f>PRODUCT($S$5)*('Step 2B Impacts-Consequences'!$AK44)</f>
        <v>0</v>
      </c>
      <c r="T45" s="28">
        <f>PRODUCT($T$5)*('Step 2B Impacts-Consequences'!$AM44)</f>
        <v>0</v>
      </c>
    </row>
    <row r="46" spans="1:20" ht="15" thickBot="1">
      <c r="A46" s="120" t="str">
        <f>'Step 2B Impacts-Consequences'!B45</f>
        <v>Vulnerable Users (Seniors, Youth, etc.)</v>
      </c>
      <c r="B46" s="129"/>
      <c r="C46" s="28">
        <f>PRODUCT($C$5)*('Step 2B Impacts-Consequences'!$E45)</f>
        <v>0</v>
      </c>
      <c r="D46" s="28">
        <f>PRODUCT($D$5)*('Step 2B Impacts-Consequences'!$G45)</f>
        <v>0</v>
      </c>
      <c r="E46" s="28">
        <f>PRODUCT($E$5)*('Step 2B Impacts-Consequences'!$I45)</f>
        <v>0</v>
      </c>
      <c r="F46" s="28">
        <f>PRODUCT($F$5)*('Step 2B Impacts-Consequences'!$K45)</f>
        <v>0</v>
      </c>
      <c r="G46" s="28">
        <f>PRODUCT($G$5)*('Step 2B Impacts-Consequences'!$M45)</f>
        <v>0</v>
      </c>
      <c r="H46" s="28">
        <f>PRODUCT($H$5)*('Step 2B Impacts-Consequences'!$O45)</f>
        <v>0</v>
      </c>
      <c r="I46" s="28">
        <f>PRODUCT($I$5)*('Step 2B Impacts-Consequences'!$Q45)</f>
        <v>0</v>
      </c>
      <c r="J46" s="28">
        <f>PRODUCT($J$5)*('Step 2B Impacts-Consequences'!$S45)</f>
        <v>0</v>
      </c>
      <c r="K46" s="28">
        <f>PRODUCT($K$5)*('Step 2B Impacts-Consequences'!$U45)</f>
        <v>0</v>
      </c>
      <c r="L46" s="28">
        <f>PRODUCT($L$5)*('Step 2B Impacts-Consequences'!$W45)</f>
        <v>0</v>
      </c>
      <c r="M46" s="28">
        <f>PRODUCT($M$5)*('Step 2B Impacts-Consequences'!$Y45)</f>
        <v>0</v>
      </c>
      <c r="N46" s="28">
        <f>PRODUCT($N$5)*('Step 2B Impacts-Consequences'!$AA45)</f>
        <v>0</v>
      </c>
      <c r="O46" s="28">
        <f>PRODUCT($O$5)*('Step 2B Impacts-Consequences'!$AC45)</f>
        <v>0</v>
      </c>
      <c r="P46" s="28">
        <f>PRODUCT($P$5)*('Step 2B Impacts-Consequences'!$AE45)</f>
        <v>0</v>
      </c>
      <c r="Q46" s="28">
        <f>PRODUCT($Q$5)*('Step 2B Impacts-Consequences'!$AG45)</f>
        <v>0</v>
      </c>
      <c r="R46" s="28">
        <f>PRODUCT($R$5)*('Step 2B Impacts-Consequences'!$AI45)</f>
        <v>0</v>
      </c>
      <c r="S46" s="28">
        <f>PRODUCT($S$5)*('Step 2B Impacts-Consequences'!$AK45)</f>
        <v>0</v>
      </c>
      <c r="T46" s="28">
        <f>PRODUCT($T$5)*('Step 2B Impacts-Consequences'!$AM45)</f>
        <v>0</v>
      </c>
    </row>
    <row r="47" spans="1:20" ht="15" thickBot="1">
      <c r="A47" s="120" t="str">
        <f>'Step 2B Impacts-Consequences'!B46</f>
        <v>Operations &amp; Maintenance Personnel</v>
      </c>
      <c r="B47" s="129"/>
      <c r="C47" s="28">
        <f>PRODUCT($C$5)*('Step 2B Impacts-Consequences'!$E46)</f>
        <v>0</v>
      </c>
      <c r="D47" s="28">
        <f>PRODUCT($D$5)*('Step 2B Impacts-Consequences'!$G46)</f>
        <v>0</v>
      </c>
      <c r="E47" s="28">
        <f>PRODUCT($E$5)*('Step 2B Impacts-Consequences'!$I46)</f>
        <v>0</v>
      </c>
      <c r="F47" s="28">
        <f>PRODUCT($F$5)*('Step 2B Impacts-Consequences'!$K46)</f>
        <v>0</v>
      </c>
      <c r="G47" s="28">
        <f>PRODUCT($G$5)*('Step 2B Impacts-Consequences'!$M46)</f>
        <v>0</v>
      </c>
      <c r="H47" s="28">
        <f>PRODUCT($H$5)*('Step 2B Impacts-Consequences'!$O46)</f>
        <v>0</v>
      </c>
      <c r="I47" s="28">
        <f>PRODUCT($I$5)*('Step 2B Impacts-Consequences'!$Q46)</f>
        <v>0</v>
      </c>
      <c r="J47" s="28">
        <f>PRODUCT($J$5)*('Step 2B Impacts-Consequences'!$S46)</f>
        <v>0</v>
      </c>
      <c r="K47" s="28">
        <f>PRODUCT($K$5)*('Step 2B Impacts-Consequences'!$U46)</f>
        <v>0</v>
      </c>
      <c r="L47" s="28">
        <f>PRODUCT($L$5)*('Step 2B Impacts-Consequences'!$W46)</f>
        <v>0</v>
      </c>
      <c r="M47" s="28">
        <f>PRODUCT($M$5)*('Step 2B Impacts-Consequences'!$Y46)</f>
        <v>0</v>
      </c>
      <c r="N47" s="28">
        <f>PRODUCT($N$5)*('Step 2B Impacts-Consequences'!$AA46)</f>
        <v>0</v>
      </c>
      <c r="O47" s="28">
        <f>PRODUCT($O$5)*('Step 2B Impacts-Consequences'!$AC46)</f>
        <v>0</v>
      </c>
      <c r="P47" s="28">
        <f>PRODUCT($P$5)*('Step 2B Impacts-Consequences'!$AE46)</f>
        <v>0</v>
      </c>
      <c r="Q47" s="28">
        <f>PRODUCT($Q$5)*('Step 2B Impacts-Consequences'!$AG46)</f>
        <v>0</v>
      </c>
      <c r="R47" s="28">
        <f>PRODUCT($R$5)*('Step 2B Impacts-Consequences'!$AI46)</f>
        <v>0</v>
      </c>
      <c r="S47" s="28">
        <f>PRODUCT($S$5)*('Step 2B Impacts-Consequences'!$AK46)</f>
        <v>0</v>
      </c>
      <c r="T47" s="28">
        <f>PRODUCT($T$5)*('Step 2B Impacts-Consequences'!$AM46)</f>
        <v>0</v>
      </c>
    </row>
    <row r="48" spans="1:20" ht="15" thickBot="1">
      <c r="A48" s="120" t="str">
        <f>'Step 2B Impacts-Consequences'!B47</f>
        <v>Construction Personnel</v>
      </c>
      <c r="B48" s="129"/>
      <c r="C48" s="28">
        <f>PRODUCT($C$5)*('Step 2B Impacts-Consequences'!$E47)</f>
        <v>0</v>
      </c>
      <c r="D48" s="28">
        <f>PRODUCT($D$5)*('Step 2B Impacts-Consequences'!$G47)</f>
        <v>0</v>
      </c>
      <c r="E48" s="28">
        <f>PRODUCT($E$5)*('Step 2B Impacts-Consequences'!$I47)</f>
        <v>0</v>
      </c>
      <c r="F48" s="28">
        <f>PRODUCT($F$5)*('Step 2B Impacts-Consequences'!$K47)</f>
        <v>0</v>
      </c>
      <c r="G48" s="28">
        <f>PRODUCT($G$5)*('Step 2B Impacts-Consequences'!$M47)</f>
        <v>0</v>
      </c>
      <c r="H48" s="28">
        <f>PRODUCT($H$5)*('Step 2B Impacts-Consequences'!$O47)</f>
        <v>0</v>
      </c>
      <c r="I48" s="28">
        <f>PRODUCT($I$5)*('Step 2B Impacts-Consequences'!$Q47)</f>
        <v>0</v>
      </c>
      <c r="J48" s="28">
        <f>PRODUCT($J$5)*('Step 2B Impacts-Consequences'!$S47)</f>
        <v>0</v>
      </c>
      <c r="K48" s="28">
        <f>PRODUCT($K$5)*('Step 2B Impacts-Consequences'!$U47)</f>
        <v>0</v>
      </c>
      <c r="L48" s="28">
        <f>PRODUCT($L$5)*('Step 2B Impacts-Consequences'!$W47)</f>
        <v>0</v>
      </c>
      <c r="M48" s="28">
        <f>PRODUCT($M$5)*('Step 2B Impacts-Consequences'!$Y47)</f>
        <v>0</v>
      </c>
      <c r="N48" s="28">
        <f>PRODUCT($N$5)*('Step 2B Impacts-Consequences'!$AA47)</f>
        <v>0</v>
      </c>
      <c r="O48" s="28">
        <f>PRODUCT($O$5)*('Step 2B Impacts-Consequences'!$AC47)</f>
        <v>0</v>
      </c>
      <c r="P48" s="28">
        <f>PRODUCT($P$5)*('Step 2B Impacts-Consequences'!$AE47)</f>
        <v>0</v>
      </c>
      <c r="Q48" s="28">
        <f>PRODUCT($Q$5)*('Step 2B Impacts-Consequences'!$AG47)</f>
        <v>0</v>
      </c>
      <c r="R48" s="28">
        <f>PRODUCT($R$5)*('Step 2B Impacts-Consequences'!$AI47)</f>
        <v>0</v>
      </c>
      <c r="S48" s="28">
        <f>PRODUCT($S$5)*('Step 2B Impacts-Consequences'!$AK47)</f>
        <v>0</v>
      </c>
      <c r="T48" s="28">
        <f>PRODUCT($T$5)*('Step 2B Impacts-Consequences'!$AM47)</f>
        <v>0</v>
      </c>
    </row>
    <row r="49" spans="1:20" ht="15" thickBot="1">
      <c r="A49" s="120">
        <f>'Step 2B Impacts-Consequences'!B48</f>
        <v>0</v>
      </c>
      <c r="B49" s="129"/>
      <c r="C49" s="28">
        <f>PRODUCT($C$5)*('Step 2B Impacts-Consequences'!$E48)</f>
        <v>0</v>
      </c>
      <c r="D49" s="28">
        <f>PRODUCT($D$5)*('Step 2B Impacts-Consequences'!$G48)</f>
        <v>0</v>
      </c>
      <c r="E49" s="28">
        <f>PRODUCT($E$5)*('Step 2B Impacts-Consequences'!$I48)</f>
        <v>0</v>
      </c>
      <c r="F49" s="28">
        <f>PRODUCT($F$5)*('Step 2B Impacts-Consequences'!$K48)</f>
        <v>0</v>
      </c>
      <c r="G49" s="28">
        <f>PRODUCT($G$5)*('Step 2B Impacts-Consequences'!$M48)</f>
        <v>0</v>
      </c>
      <c r="H49" s="28">
        <f>PRODUCT($H$5)*('Step 2B Impacts-Consequences'!$O48)</f>
        <v>0</v>
      </c>
      <c r="I49" s="28">
        <f>PRODUCT($I$5)*('Step 2B Impacts-Consequences'!$Q48)</f>
        <v>0</v>
      </c>
      <c r="J49" s="28">
        <f>PRODUCT($J$5)*('Step 2B Impacts-Consequences'!$S48)</f>
        <v>0</v>
      </c>
      <c r="K49" s="28">
        <f>PRODUCT($K$5)*('Step 2B Impacts-Consequences'!$U48)</f>
        <v>0</v>
      </c>
      <c r="L49" s="28">
        <f>PRODUCT($L$5)*('Step 2B Impacts-Consequences'!$W48)</f>
        <v>0</v>
      </c>
      <c r="M49" s="28">
        <f>PRODUCT($M$5)*('Step 2B Impacts-Consequences'!$Y48)</f>
        <v>0</v>
      </c>
      <c r="N49" s="28">
        <f>PRODUCT($N$5)*('Step 2B Impacts-Consequences'!$AA48)</f>
        <v>0</v>
      </c>
      <c r="O49" s="28">
        <f>PRODUCT($O$5)*('Step 2B Impacts-Consequences'!$AC48)</f>
        <v>0</v>
      </c>
      <c r="P49" s="28">
        <f>PRODUCT($P$5)*('Step 2B Impacts-Consequences'!$AE48)</f>
        <v>0</v>
      </c>
      <c r="Q49" s="28">
        <f>PRODUCT($Q$5)*('Step 2B Impacts-Consequences'!$AG48)</f>
        <v>0</v>
      </c>
      <c r="R49" s="28">
        <f>PRODUCT($R$5)*('Step 2B Impacts-Consequences'!$AI48)</f>
        <v>0</v>
      </c>
      <c r="S49" s="28">
        <f>PRODUCT($S$5)*('Step 2B Impacts-Consequences'!$AK48)</f>
        <v>0</v>
      </c>
      <c r="T49" s="28">
        <f>PRODUCT($T$5)*('Step 2B Impacts-Consequences'!$AM48)</f>
        <v>0</v>
      </c>
    </row>
    <row r="50" spans="1:20" ht="15" thickBot="1">
      <c r="A50" s="120">
        <f>'Step 2B Impacts-Consequences'!B49</f>
        <v>0</v>
      </c>
      <c r="B50" s="129"/>
      <c r="C50" s="28">
        <f>PRODUCT($C$5)*('Step 2B Impacts-Consequences'!$E49)</f>
        <v>0</v>
      </c>
      <c r="D50" s="28">
        <f>PRODUCT($D$5)*('Step 2B Impacts-Consequences'!$G49)</f>
        <v>0</v>
      </c>
      <c r="E50" s="28">
        <f>PRODUCT($E$5)*('Step 2B Impacts-Consequences'!$I49)</f>
        <v>0</v>
      </c>
      <c r="F50" s="28">
        <f>PRODUCT($F$5)*('Step 2B Impacts-Consequences'!$K49)</f>
        <v>0</v>
      </c>
      <c r="G50" s="28">
        <f>PRODUCT($G$5)*('Step 2B Impacts-Consequences'!$M49)</f>
        <v>0</v>
      </c>
      <c r="H50" s="28">
        <f>PRODUCT($H$5)*('Step 2B Impacts-Consequences'!$O49)</f>
        <v>0</v>
      </c>
      <c r="I50" s="28">
        <f>PRODUCT($I$5)*('Step 2B Impacts-Consequences'!$Q49)</f>
        <v>0</v>
      </c>
      <c r="J50" s="28">
        <f>PRODUCT($J$5)*('Step 2B Impacts-Consequences'!$S49)</f>
        <v>0</v>
      </c>
      <c r="K50" s="28">
        <f>PRODUCT($K$5)*('Step 2B Impacts-Consequences'!$U49)</f>
        <v>0</v>
      </c>
      <c r="L50" s="28">
        <f>PRODUCT($L$5)*('Step 2B Impacts-Consequences'!$W49)</f>
        <v>0</v>
      </c>
      <c r="M50" s="28">
        <f>PRODUCT($M$5)*('Step 2B Impacts-Consequences'!$Y49)</f>
        <v>0</v>
      </c>
      <c r="N50" s="28">
        <f>PRODUCT($N$5)*('Step 2B Impacts-Consequences'!$AA49)</f>
        <v>0</v>
      </c>
      <c r="O50" s="28">
        <f>PRODUCT($O$5)*('Step 2B Impacts-Consequences'!$AC49)</f>
        <v>0</v>
      </c>
      <c r="P50" s="28">
        <f>PRODUCT($P$5)*('Step 2B Impacts-Consequences'!$AE49)</f>
        <v>0</v>
      </c>
      <c r="Q50" s="28">
        <f>PRODUCT($Q$5)*('Step 2B Impacts-Consequences'!$AG49)</f>
        <v>0</v>
      </c>
      <c r="R50" s="28">
        <f>PRODUCT($R$5)*('Step 2B Impacts-Consequences'!$AI49)</f>
        <v>0</v>
      </c>
      <c r="S50" s="28">
        <f>PRODUCT($S$5)*('Step 2B Impacts-Consequences'!$AK49)</f>
        <v>0</v>
      </c>
      <c r="T50" s="28">
        <f>PRODUCT($T$5)*('Step 2B Impacts-Consequences'!$AM49)</f>
        <v>0</v>
      </c>
    </row>
    <row r="51" spans="1:20" ht="15" thickBot="1">
      <c r="A51" s="120">
        <f>'Step 2B Impacts-Consequences'!B50</f>
        <v>0</v>
      </c>
      <c r="B51" s="129"/>
      <c r="C51" s="28">
        <f>PRODUCT($C$5)*('Step 2B Impacts-Consequences'!$E50)</f>
        <v>0</v>
      </c>
      <c r="D51" s="28">
        <f>PRODUCT($D$5)*('Step 2B Impacts-Consequences'!$G50)</f>
        <v>0</v>
      </c>
      <c r="E51" s="28">
        <f>PRODUCT($E$5)*('Step 2B Impacts-Consequences'!$I50)</f>
        <v>0</v>
      </c>
      <c r="F51" s="28">
        <f>PRODUCT($F$5)*('Step 2B Impacts-Consequences'!$K50)</f>
        <v>0</v>
      </c>
      <c r="G51" s="28">
        <f>PRODUCT($G$5)*('Step 2B Impacts-Consequences'!$M50)</f>
        <v>0</v>
      </c>
      <c r="H51" s="28">
        <f>PRODUCT($H$5)*('Step 2B Impacts-Consequences'!$O50)</f>
        <v>0</v>
      </c>
      <c r="I51" s="28">
        <f>PRODUCT($I$5)*('Step 2B Impacts-Consequences'!$Q50)</f>
        <v>0</v>
      </c>
      <c r="J51" s="28">
        <f>PRODUCT($J$5)*('Step 2B Impacts-Consequences'!$S50)</f>
        <v>0</v>
      </c>
      <c r="K51" s="28">
        <f>PRODUCT($K$5)*('Step 2B Impacts-Consequences'!$U50)</f>
        <v>0</v>
      </c>
      <c r="L51" s="28">
        <f>PRODUCT($L$5)*('Step 2B Impacts-Consequences'!$W50)</f>
        <v>0</v>
      </c>
      <c r="M51" s="28">
        <f>PRODUCT($M$5)*('Step 2B Impacts-Consequences'!$Y50)</f>
        <v>0</v>
      </c>
      <c r="N51" s="28">
        <f>PRODUCT($N$5)*('Step 2B Impacts-Consequences'!$AA50)</f>
        <v>0</v>
      </c>
      <c r="O51" s="28">
        <f>PRODUCT($O$5)*('Step 2B Impacts-Consequences'!$AC50)</f>
        <v>0</v>
      </c>
      <c r="P51" s="28">
        <f>PRODUCT($P$5)*('Step 2B Impacts-Consequences'!$AE50)</f>
        <v>0</v>
      </c>
      <c r="Q51" s="28">
        <f>PRODUCT($Q$5)*('Step 2B Impacts-Consequences'!$AG50)</f>
        <v>0</v>
      </c>
      <c r="R51" s="28">
        <f>PRODUCT($R$5)*('Step 2B Impacts-Consequences'!$AI50)</f>
        <v>0</v>
      </c>
      <c r="S51" s="28">
        <f>PRODUCT($S$5)*('Step 2B Impacts-Consequences'!$AK50)</f>
        <v>0</v>
      </c>
      <c r="T51" s="28">
        <f>PRODUCT($T$5)*('Step 2B Impacts-Consequences'!$AM50)</f>
        <v>0</v>
      </c>
    </row>
    <row r="52" spans="1:20" ht="15" thickBot="1">
      <c r="A52" s="120">
        <f>'Step 2B Impacts-Consequences'!B51</f>
        <v>0</v>
      </c>
      <c r="B52" s="129"/>
      <c r="C52" s="28">
        <f>PRODUCT($C$5)*('Step 2B Impacts-Consequences'!$E51)</f>
        <v>0</v>
      </c>
      <c r="D52" s="28">
        <f>PRODUCT($D$5)*('Step 2B Impacts-Consequences'!$G51)</f>
        <v>0</v>
      </c>
      <c r="E52" s="28">
        <f>PRODUCT($E$5)*('Step 2B Impacts-Consequences'!$I51)</f>
        <v>0</v>
      </c>
      <c r="F52" s="28">
        <f>PRODUCT($F$5)*('Step 2B Impacts-Consequences'!$K51)</f>
        <v>0</v>
      </c>
      <c r="G52" s="28">
        <f>PRODUCT($G$5)*('Step 2B Impacts-Consequences'!$M51)</f>
        <v>0</v>
      </c>
      <c r="H52" s="28">
        <f>PRODUCT($H$5)*('Step 2B Impacts-Consequences'!$O51)</f>
        <v>0</v>
      </c>
      <c r="I52" s="28">
        <f>PRODUCT($I$5)*('Step 2B Impacts-Consequences'!$Q51)</f>
        <v>0</v>
      </c>
      <c r="J52" s="28">
        <f>PRODUCT($J$5)*('Step 2B Impacts-Consequences'!$S51)</f>
        <v>0</v>
      </c>
      <c r="K52" s="28">
        <f>PRODUCT($K$5)*('Step 2B Impacts-Consequences'!$U51)</f>
        <v>0</v>
      </c>
      <c r="L52" s="28">
        <f>PRODUCT($L$5)*('Step 2B Impacts-Consequences'!$W51)</f>
        <v>0</v>
      </c>
      <c r="M52" s="28">
        <f>PRODUCT($M$5)*('Step 2B Impacts-Consequences'!$Y51)</f>
        <v>0</v>
      </c>
      <c r="N52" s="28">
        <f>PRODUCT($N$5)*('Step 2B Impacts-Consequences'!$AA51)</f>
        <v>0</v>
      </c>
      <c r="O52" s="28">
        <f>PRODUCT($O$5)*('Step 2B Impacts-Consequences'!$AC51)</f>
        <v>0</v>
      </c>
      <c r="P52" s="28">
        <f>PRODUCT($P$5)*('Step 2B Impacts-Consequences'!$AE51)</f>
        <v>0</v>
      </c>
      <c r="Q52" s="28">
        <f>PRODUCT($Q$5)*('Step 2B Impacts-Consequences'!$AG51)</f>
        <v>0</v>
      </c>
      <c r="R52" s="28">
        <f>PRODUCT($R$5)*('Step 2B Impacts-Consequences'!$AI51)</f>
        <v>0</v>
      </c>
      <c r="S52" s="28">
        <f>PRODUCT($S$5)*('Step 2B Impacts-Consequences'!$AK51)</f>
        <v>0</v>
      </c>
      <c r="T52" s="28">
        <f>PRODUCT($T$5)*('Step 2B Impacts-Consequences'!$AM51)</f>
        <v>0</v>
      </c>
    </row>
    <row r="53" spans="1:20" ht="15" thickBot="1">
      <c r="A53" s="120">
        <f>'Step 2B Impacts-Consequences'!B52</f>
        <v>0</v>
      </c>
      <c r="B53" s="129"/>
      <c r="C53" s="28">
        <f>PRODUCT($C$5)*('Step 2B Impacts-Consequences'!$E52)</f>
        <v>0</v>
      </c>
      <c r="D53" s="28">
        <f>PRODUCT($D$5)*('Step 2B Impacts-Consequences'!$G52)</f>
        <v>0</v>
      </c>
      <c r="E53" s="28">
        <f>PRODUCT($E$5)*('Step 2B Impacts-Consequences'!$I52)</f>
        <v>0</v>
      </c>
      <c r="F53" s="28">
        <f>PRODUCT($F$5)*('Step 2B Impacts-Consequences'!$K52)</f>
        <v>0</v>
      </c>
      <c r="G53" s="28">
        <f>PRODUCT($G$5)*('Step 2B Impacts-Consequences'!$M52)</f>
        <v>0</v>
      </c>
      <c r="H53" s="28">
        <f>PRODUCT($H$5)*('Step 2B Impacts-Consequences'!$O52)</f>
        <v>0</v>
      </c>
      <c r="I53" s="28">
        <f>PRODUCT($I$5)*('Step 2B Impacts-Consequences'!$Q52)</f>
        <v>0</v>
      </c>
      <c r="J53" s="28">
        <f>PRODUCT($J$5)*('Step 2B Impacts-Consequences'!$S52)</f>
        <v>0</v>
      </c>
      <c r="K53" s="28">
        <f>PRODUCT($K$5)*('Step 2B Impacts-Consequences'!$U52)</f>
        <v>0</v>
      </c>
      <c r="L53" s="28">
        <f>PRODUCT($L$5)*('Step 2B Impacts-Consequences'!$W52)</f>
        <v>0</v>
      </c>
      <c r="M53" s="28">
        <f>PRODUCT($M$5)*('Step 2B Impacts-Consequences'!$Y52)</f>
        <v>0</v>
      </c>
      <c r="N53" s="28">
        <f>PRODUCT($N$5)*('Step 2B Impacts-Consequences'!$AA52)</f>
        <v>0</v>
      </c>
      <c r="O53" s="28">
        <f>PRODUCT($O$5)*('Step 2B Impacts-Consequences'!$AC52)</f>
        <v>0</v>
      </c>
      <c r="P53" s="28">
        <f>PRODUCT($P$5)*('Step 2B Impacts-Consequences'!$AE52)</f>
        <v>0</v>
      </c>
      <c r="Q53" s="28">
        <f>PRODUCT($Q$5)*('Step 2B Impacts-Consequences'!$AG52)</f>
        <v>0</v>
      </c>
      <c r="R53" s="28">
        <f>PRODUCT($R$5)*('Step 2B Impacts-Consequences'!$AI52)</f>
        <v>0</v>
      </c>
      <c r="S53" s="28">
        <f>PRODUCT($S$5)*('Step 2B Impacts-Consequences'!$AK52)</f>
        <v>0</v>
      </c>
      <c r="T53" s="28">
        <f>PRODUCT($T$5)*('Step 2B Impacts-Consequences'!$AM52)</f>
        <v>0</v>
      </c>
    </row>
    <row r="54" spans="1:20" ht="15" thickBot="1">
      <c r="A54" s="89" t="str">
        <f>'Step 2B Impacts-Consequences'!B53</f>
        <v>Landscape &amp; Ecological Systems</v>
      </c>
      <c r="B54" s="89"/>
      <c r="C54" s="89"/>
      <c r="D54" s="89"/>
      <c r="E54" s="89"/>
      <c r="F54" s="89"/>
      <c r="G54" s="89"/>
      <c r="H54" s="89"/>
      <c r="I54" s="89"/>
      <c r="J54" s="89"/>
      <c r="K54" s="89"/>
      <c r="L54" s="89"/>
      <c r="M54" s="89"/>
      <c r="N54" s="89"/>
      <c r="O54" s="89"/>
      <c r="P54" s="89"/>
      <c r="Q54" s="89"/>
      <c r="R54" s="89"/>
      <c r="S54" s="89"/>
      <c r="T54" s="131"/>
    </row>
    <row r="55" spans="1:20" ht="15" thickBot="1">
      <c r="A55" s="120" t="str">
        <f>'Step 2B Impacts-Consequences'!B54</f>
        <v>Irrigation systems (piping, sprinklers, cisterns)</v>
      </c>
      <c r="B55" s="129"/>
      <c r="C55" s="28">
        <f>PRODUCT($C$5)*('Step 2B Impacts-Consequences'!$E54)</f>
        <v>0</v>
      </c>
      <c r="D55" s="28">
        <f>PRODUCT($D$5)*('Step 2B Impacts-Consequences'!$G54)</f>
        <v>0</v>
      </c>
      <c r="E55" s="28">
        <f>PRODUCT($E$5)*('Step 2B Impacts-Consequences'!$I54)</f>
        <v>0</v>
      </c>
      <c r="F55" s="28">
        <f>PRODUCT($F$5)*('Step 2B Impacts-Consequences'!$K54)</f>
        <v>0</v>
      </c>
      <c r="G55" s="28">
        <f>PRODUCT($G$5)*('Step 2B Impacts-Consequences'!$M54)</f>
        <v>0</v>
      </c>
      <c r="H55" s="28">
        <f>PRODUCT($H$5)*('Step 2B Impacts-Consequences'!$O54)</f>
        <v>0</v>
      </c>
      <c r="I55" s="28">
        <f>PRODUCT($I$5)*('Step 2B Impacts-Consequences'!$Q54)</f>
        <v>0</v>
      </c>
      <c r="J55" s="28">
        <f>PRODUCT($J$5)*('Step 2B Impacts-Consequences'!$S54)</f>
        <v>0</v>
      </c>
      <c r="K55" s="28">
        <f>PRODUCT($K$5)*('Step 2B Impacts-Consequences'!$U54)</f>
        <v>0</v>
      </c>
      <c r="L55" s="28">
        <f>PRODUCT($L$5)*('Step 2B Impacts-Consequences'!$W54)</f>
        <v>0</v>
      </c>
      <c r="M55" s="28">
        <f>PRODUCT($M$5)*('Step 2B Impacts-Consequences'!$Y54)</f>
        <v>0</v>
      </c>
      <c r="N55" s="28">
        <f>PRODUCT($N$5)*('Step 2B Impacts-Consequences'!$AA54)</f>
        <v>0</v>
      </c>
      <c r="O55" s="28">
        <f>PRODUCT($O$5)*('Step 2B Impacts-Consequences'!$AC54)</f>
        <v>0</v>
      </c>
      <c r="P55" s="28">
        <f>PRODUCT($P$5)*('Step 2B Impacts-Consequences'!$AE54)</f>
        <v>0</v>
      </c>
      <c r="Q55" s="28">
        <f>PRODUCT($Q$5)*('Step 2B Impacts-Consequences'!$AG54)</f>
        <v>0</v>
      </c>
      <c r="R55" s="28">
        <f>PRODUCT($R$5)*('Step 2B Impacts-Consequences'!$AI54)</f>
        <v>0</v>
      </c>
      <c r="S55" s="28">
        <f>PRODUCT($S$5)*('Step 2B Impacts-Consequences'!$AK54)</f>
        <v>0</v>
      </c>
      <c r="T55" s="28">
        <f>PRODUCT($T$5)*('Step 2B Impacts-Consequences'!$AM54)</f>
        <v>0</v>
      </c>
    </row>
    <row r="56" spans="1:20" ht="15" thickBot="1">
      <c r="A56" s="120" t="str">
        <f>'Step 2B Impacts-Consequences'!B55</f>
        <v>Natural infrastructure systems (pond, wetland, bioretention)</v>
      </c>
      <c r="B56" s="129"/>
      <c r="C56" s="28">
        <f>PRODUCT($C$5)*('Step 2B Impacts-Consequences'!$E55)</f>
        <v>0</v>
      </c>
      <c r="D56" s="28">
        <f>PRODUCT($D$5)*('Step 2B Impacts-Consequences'!$G55)</f>
        <v>0</v>
      </c>
      <c r="E56" s="28">
        <f>PRODUCT($E$5)*('Step 2B Impacts-Consequences'!$I55)</f>
        <v>0</v>
      </c>
      <c r="F56" s="28">
        <f>PRODUCT($F$5)*('Step 2B Impacts-Consequences'!$K55)</f>
        <v>0</v>
      </c>
      <c r="G56" s="28">
        <f>PRODUCT($G$5)*('Step 2B Impacts-Consequences'!$M55)</f>
        <v>0</v>
      </c>
      <c r="H56" s="28">
        <f>PRODUCT($H$5)*('Step 2B Impacts-Consequences'!$O55)</f>
        <v>0</v>
      </c>
      <c r="I56" s="28">
        <f>PRODUCT($I$5)*('Step 2B Impacts-Consequences'!$Q55)</f>
        <v>0</v>
      </c>
      <c r="J56" s="28">
        <f>PRODUCT($J$5)*('Step 2B Impacts-Consequences'!$S55)</f>
        <v>0</v>
      </c>
      <c r="K56" s="28">
        <f>PRODUCT($K$5)*('Step 2B Impacts-Consequences'!$U55)</f>
        <v>0</v>
      </c>
      <c r="L56" s="28">
        <f>PRODUCT($L$5)*('Step 2B Impacts-Consequences'!$W55)</f>
        <v>0</v>
      </c>
      <c r="M56" s="28">
        <f>PRODUCT($M$5)*('Step 2B Impacts-Consequences'!$Y55)</f>
        <v>0</v>
      </c>
      <c r="N56" s="28">
        <f>PRODUCT($N$5)*('Step 2B Impacts-Consequences'!$AA55)</f>
        <v>0</v>
      </c>
      <c r="O56" s="28">
        <f>PRODUCT($O$5)*('Step 2B Impacts-Consequences'!$AC55)</f>
        <v>0</v>
      </c>
      <c r="P56" s="28">
        <f>PRODUCT($P$5)*('Step 2B Impacts-Consequences'!$AE55)</f>
        <v>0</v>
      </c>
      <c r="Q56" s="28">
        <f>PRODUCT($Q$5)*('Step 2B Impacts-Consequences'!$AG55)</f>
        <v>0</v>
      </c>
      <c r="R56" s="28">
        <f>PRODUCT($R$5)*('Step 2B Impacts-Consequences'!$AI55)</f>
        <v>0</v>
      </c>
      <c r="S56" s="28">
        <f>PRODUCT($S$5)*('Step 2B Impacts-Consequences'!$AK55)</f>
        <v>0</v>
      </c>
      <c r="T56" s="28">
        <f>PRODUCT($T$5)*('Step 2B Impacts-Consequences'!$AM55)</f>
        <v>0</v>
      </c>
    </row>
    <row r="57" spans="1:20" ht="15" thickBot="1">
      <c r="A57" s="120" t="str">
        <f>'Step 2B Impacts-Consequences'!B56</f>
        <v>Habitats or ecological systems</v>
      </c>
      <c r="B57" s="129"/>
      <c r="C57" s="28">
        <f>PRODUCT($C$5)*('Step 2B Impacts-Consequences'!$E56)</f>
        <v>0</v>
      </c>
      <c r="D57" s="28">
        <f>PRODUCT($D$5)*('Step 2B Impacts-Consequences'!$G56)</f>
        <v>0</v>
      </c>
      <c r="E57" s="28">
        <f>PRODUCT($E$5)*('Step 2B Impacts-Consequences'!$I56)</f>
        <v>0</v>
      </c>
      <c r="F57" s="28">
        <f>PRODUCT($F$5)*('Step 2B Impacts-Consequences'!$K56)</f>
        <v>0</v>
      </c>
      <c r="G57" s="28">
        <f>PRODUCT($G$5)*('Step 2B Impacts-Consequences'!$M56)</f>
        <v>0</v>
      </c>
      <c r="H57" s="28">
        <f>PRODUCT($H$5)*('Step 2B Impacts-Consequences'!$O56)</f>
        <v>0</v>
      </c>
      <c r="I57" s="28">
        <f>PRODUCT($I$5)*('Step 2B Impacts-Consequences'!$Q56)</f>
        <v>0</v>
      </c>
      <c r="J57" s="28">
        <f>PRODUCT($J$5)*('Step 2B Impacts-Consequences'!$S56)</f>
        <v>0</v>
      </c>
      <c r="K57" s="28">
        <f>PRODUCT($K$5)*('Step 2B Impacts-Consequences'!$U56)</f>
        <v>0</v>
      </c>
      <c r="L57" s="28">
        <f>PRODUCT($L$5)*('Step 2B Impacts-Consequences'!$W56)</f>
        <v>0</v>
      </c>
      <c r="M57" s="28">
        <f>PRODUCT($M$5)*('Step 2B Impacts-Consequences'!$Y56)</f>
        <v>0</v>
      </c>
      <c r="N57" s="28">
        <f>PRODUCT($N$5)*('Step 2B Impacts-Consequences'!$AA56)</f>
        <v>0</v>
      </c>
      <c r="O57" s="28">
        <f>PRODUCT($O$5)*('Step 2B Impacts-Consequences'!$AC56)</f>
        <v>0</v>
      </c>
      <c r="P57" s="28">
        <f>PRODUCT($P$5)*('Step 2B Impacts-Consequences'!$AE56)</f>
        <v>0</v>
      </c>
      <c r="Q57" s="28">
        <f>PRODUCT($Q$5)*('Step 2B Impacts-Consequences'!$AG56)</f>
        <v>0</v>
      </c>
      <c r="R57" s="28">
        <f>PRODUCT($R$5)*('Step 2B Impacts-Consequences'!$AI56)</f>
        <v>0</v>
      </c>
      <c r="S57" s="28">
        <f>PRODUCT($S$5)*('Step 2B Impacts-Consequences'!$AK56)</f>
        <v>0</v>
      </c>
      <c r="T57" s="28">
        <f>PRODUCT($T$5)*('Step 2B Impacts-Consequences'!$AM56)</f>
        <v>0</v>
      </c>
    </row>
    <row r="58" spans="1:20" ht="15" thickBot="1">
      <c r="A58" s="120" t="str">
        <f>'Step 2B Impacts-Consequences'!B57</f>
        <v>Outdoor amenities,  furniture, signage, equipment</v>
      </c>
      <c r="B58" s="129"/>
      <c r="C58" s="28">
        <f>PRODUCT($C$5)*('Step 2B Impacts-Consequences'!$E57)</f>
        <v>0</v>
      </c>
      <c r="D58" s="28">
        <f>PRODUCT($D$5)*('Step 2B Impacts-Consequences'!$G57)</f>
        <v>0</v>
      </c>
      <c r="E58" s="28">
        <f>PRODUCT($E$5)*('Step 2B Impacts-Consequences'!$I57)</f>
        <v>0</v>
      </c>
      <c r="F58" s="28">
        <f>PRODUCT($F$5)*('Step 2B Impacts-Consequences'!$K57)</f>
        <v>0</v>
      </c>
      <c r="G58" s="28">
        <f>PRODUCT($G$5)*('Step 2B Impacts-Consequences'!$M57)</f>
        <v>0</v>
      </c>
      <c r="H58" s="28">
        <f>PRODUCT($H$5)*('Step 2B Impacts-Consequences'!$O57)</f>
        <v>0</v>
      </c>
      <c r="I58" s="28">
        <f>PRODUCT($I$5)*('Step 2B Impacts-Consequences'!$Q57)</f>
        <v>0</v>
      </c>
      <c r="J58" s="28">
        <f>PRODUCT($J$5)*('Step 2B Impacts-Consequences'!$S57)</f>
        <v>0</v>
      </c>
      <c r="K58" s="28">
        <f>PRODUCT($K$5)*('Step 2B Impacts-Consequences'!$U57)</f>
        <v>0</v>
      </c>
      <c r="L58" s="28">
        <f>PRODUCT($L$5)*('Step 2B Impacts-Consequences'!$W57)</f>
        <v>0</v>
      </c>
      <c r="M58" s="28">
        <f>PRODUCT($M$5)*('Step 2B Impacts-Consequences'!$Y57)</f>
        <v>0</v>
      </c>
      <c r="N58" s="28">
        <f>PRODUCT($N$5)*('Step 2B Impacts-Consequences'!$AA57)</f>
        <v>0</v>
      </c>
      <c r="O58" s="28">
        <f>PRODUCT($O$5)*('Step 2B Impacts-Consequences'!$AC57)</f>
        <v>0</v>
      </c>
      <c r="P58" s="28">
        <f>PRODUCT($P$5)*('Step 2B Impacts-Consequences'!$AE57)</f>
        <v>0</v>
      </c>
      <c r="Q58" s="28">
        <f>PRODUCT($Q$5)*('Step 2B Impacts-Consequences'!$AG57)</f>
        <v>0</v>
      </c>
      <c r="R58" s="28">
        <f>PRODUCT($R$5)*('Step 2B Impacts-Consequences'!$AI57)</f>
        <v>0</v>
      </c>
      <c r="S58" s="28">
        <f>PRODUCT($S$5)*('Step 2B Impacts-Consequences'!$AK57)</f>
        <v>0</v>
      </c>
      <c r="T58" s="28">
        <f>PRODUCT($T$5)*('Step 2B Impacts-Consequences'!$AM57)</f>
        <v>0</v>
      </c>
    </row>
    <row r="59" spans="1:20" ht="15" thickBot="1">
      <c r="A59" s="120" t="str">
        <f>'Step 2B Impacts-Consequences'!B58</f>
        <v>Hardscape (plaza, pathways)</v>
      </c>
      <c r="B59" s="129"/>
      <c r="C59" s="28">
        <f>PRODUCT($C$5)*('Step 2B Impacts-Consequences'!$E58)</f>
        <v>0</v>
      </c>
      <c r="D59" s="28">
        <f>PRODUCT($D$5)*('Step 2B Impacts-Consequences'!$G58)</f>
        <v>0</v>
      </c>
      <c r="E59" s="28">
        <f>PRODUCT($E$5)*('Step 2B Impacts-Consequences'!$I58)</f>
        <v>0</v>
      </c>
      <c r="F59" s="28">
        <f>PRODUCT($F$5)*('Step 2B Impacts-Consequences'!$K58)</f>
        <v>0</v>
      </c>
      <c r="G59" s="28">
        <f>PRODUCT($G$5)*('Step 2B Impacts-Consequences'!$M58)</f>
        <v>0</v>
      </c>
      <c r="H59" s="28">
        <f>PRODUCT($H$5)*('Step 2B Impacts-Consequences'!$O58)</f>
        <v>0</v>
      </c>
      <c r="I59" s="28">
        <f>PRODUCT($I$5)*('Step 2B Impacts-Consequences'!$Q58)</f>
        <v>0</v>
      </c>
      <c r="J59" s="28">
        <f>PRODUCT($J$5)*('Step 2B Impacts-Consequences'!$S58)</f>
        <v>0</v>
      </c>
      <c r="K59" s="28">
        <f>PRODUCT($K$5)*('Step 2B Impacts-Consequences'!$U58)</f>
        <v>0</v>
      </c>
      <c r="L59" s="28">
        <f>PRODUCT($L$5)*('Step 2B Impacts-Consequences'!$W58)</f>
        <v>0</v>
      </c>
      <c r="M59" s="28">
        <f>PRODUCT($M$5)*('Step 2B Impacts-Consequences'!$Y58)</f>
        <v>0</v>
      </c>
      <c r="N59" s="28">
        <f>PRODUCT($N$5)*('Step 2B Impacts-Consequences'!$AA58)</f>
        <v>0</v>
      </c>
      <c r="O59" s="28">
        <f>PRODUCT($O$5)*('Step 2B Impacts-Consequences'!$AC58)</f>
        <v>0</v>
      </c>
      <c r="P59" s="28">
        <f>PRODUCT($P$5)*('Step 2B Impacts-Consequences'!$AE58)</f>
        <v>0</v>
      </c>
      <c r="Q59" s="28">
        <f>PRODUCT($Q$5)*('Step 2B Impacts-Consequences'!$AG58)</f>
        <v>0</v>
      </c>
      <c r="R59" s="28">
        <f>PRODUCT($R$5)*('Step 2B Impacts-Consequences'!$AI58)</f>
        <v>0</v>
      </c>
      <c r="S59" s="28">
        <f>PRODUCT($S$5)*('Step 2B Impacts-Consequences'!$AK58)</f>
        <v>0</v>
      </c>
      <c r="T59" s="28">
        <f>PRODUCT($T$5)*('Step 2B Impacts-Consequences'!$AM58)</f>
        <v>0</v>
      </c>
    </row>
    <row r="60" spans="1:20" ht="15" thickBot="1">
      <c r="A60" s="120" t="str">
        <f>'Step 2B Impacts-Consequences'!B59</f>
        <v>Vegetated installations (turf, trees, shrubs, beds, planters)</v>
      </c>
      <c r="B60" s="129"/>
      <c r="C60" s="28">
        <f>PRODUCT($C$5)*('Step 2B Impacts-Consequences'!$E59)</f>
        <v>0</v>
      </c>
      <c r="D60" s="28">
        <f>PRODUCT($D$5)*('Step 2B Impacts-Consequences'!$G59)</f>
        <v>0</v>
      </c>
      <c r="E60" s="28">
        <f>PRODUCT($E$5)*('Step 2B Impacts-Consequences'!$I59)</f>
        <v>0</v>
      </c>
      <c r="F60" s="28">
        <f>PRODUCT($F$5)*('Step 2B Impacts-Consequences'!$K59)</f>
        <v>0</v>
      </c>
      <c r="G60" s="28">
        <f>PRODUCT($G$5)*('Step 2B Impacts-Consequences'!$M59)</f>
        <v>0</v>
      </c>
      <c r="H60" s="28">
        <f>PRODUCT($H$5)*('Step 2B Impacts-Consequences'!$O59)</f>
        <v>0</v>
      </c>
      <c r="I60" s="28">
        <f>PRODUCT($I$5)*('Step 2B Impacts-Consequences'!$Q59)</f>
        <v>0</v>
      </c>
      <c r="J60" s="28">
        <f>PRODUCT($J$5)*('Step 2B Impacts-Consequences'!$S59)</f>
        <v>0</v>
      </c>
      <c r="K60" s="28">
        <f>PRODUCT($K$5)*('Step 2B Impacts-Consequences'!$U59)</f>
        <v>0</v>
      </c>
      <c r="L60" s="28">
        <f>PRODUCT($L$5)*('Step 2B Impacts-Consequences'!$W59)</f>
        <v>0</v>
      </c>
      <c r="M60" s="28">
        <f>PRODUCT($M$5)*('Step 2B Impacts-Consequences'!$Y59)</f>
        <v>0</v>
      </c>
      <c r="N60" s="28">
        <f>PRODUCT($N$5)*('Step 2B Impacts-Consequences'!$AA59)</f>
        <v>0</v>
      </c>
      <c r="O60" s="28">
        <f>PRODUCT($O$5)*('Step 2B Impacts-Consequences'!$AC59)</f>
        <v>0</v>
      </c>
      <c r="P60" s="28">
        <f>PRODUCT($P$5)*('Step 2B Impacts-Consequences'!$AE59)</f>
        <v>0</v>
      </c>
      <c r="Q60" s="28">
        <f>PRODUCT($Q$5)*('Step 2B Impacts-Consequences'!$AG59)</f>
        <v>0</v>
      </c>
      <c r="R60" s="28">
        <f>PRODUCT($R$5)*('Step 2B Impacts-Consequences'!$AI59)</f>
        <v>0</v>
      </c>
      <c r="S60" s="28">
        <f>PRODUCT($S$5)*('Step 2B Impacts-Consequences'!$AK59)</f>
        <v>0</v>
      </c>
      <c r="T60" s="28">
        <f>PRODUCT($T$5)*('Step 2B Impacts-Consequences'!$AM59)</f>
        <v>0</v>
      </c>
    </row>
    <row r="61" spans="1:20" ht="15" thickBot="1">
      <c r="A61" s="120">
        <f>'Step 2B Impacts-Consequences'!B60</f>
        <v>0</v>
      </c>
      <c r="B61" s="129"/>
      <c r="C61" s="28">
        <f>PRODUCT($C$5)*('Step 2B Impacts-Consequences'!$E60)</f>
        <v>0</v>
      </c>
      <c r="D61" s="28">
        <f>PRODUCT($D$5)*('Step 2B Impacts-Consequences'!$G60)</f>
        <v>0</v>
      </c>
      <c r="E61" s="28">
        <f>PRODUCT($E$5)*('Step 2B Impacts-Consequences'!$I60)</f>
        <v>0</v>
      </c>
      <c r="F61" s="28">
        <f>PRODUCT($F$5)*('Step 2B Impacts-Consequences'!$K60)</f>
        <v>0</v>
      </c>
      <c r="G61" s="28">
        <f>PRODUCT($G$5)*('Step 2B Impacts-Consequences'!$M60)</f>
        <v>0</v>
      </c>
      <c r="H61" s="28">
        <f>PRODUCT($H$5)*('Step 2B Impacts-Consequences'!$O60)</f>
        <v>0</v>
      </c>
      <c r="I61" s="28">
        <f>PRODUCT($I$5)*('Step 2B Impacts-Consequences'!$Q60)</f>
        <v>0</v>
      </c>
      <c r="J61" s="28">
        <f>PRODUCT($J$5)*('Step 2B Impacts-Consequences'!$S60)</f>
        <v>0</v>
      </c>
      <c r="K61" s="28">
        <f>PRODUCT($K$5)*('Step 2B Impacts-Consequences'!$U60)</f>
        <v>0</v>
      </c>
      <c r="L61" s="28">
        <f>PRODUCT($L$5)*('Step 2B Impacts-Consequences'!$W60)</f>
        <v>0</v>
      </c>
      <c r="M61" s="28">
        <f>PRODUCT($M$5)*('Step 2B Impacts-Consequences'!$Y60)</f>
        <v>0</v>
      </c>
      <c r="N61" s="28">
        <f>PRODUCT($N$5)*('Step 2B Impacts-Consequences'!$AA60)</f>
        <v>0</v>
      </c>
      <c r="O61" s="28">
        <f>PRODUCT($O$5)*('Step 2B Impacts-Consequences'!$AC60)</f>
        <v>0</v>
      </c>
      <c r="P61" s="28">
        <f>PRODUCT($P$5)*('Step 2B Impacts-Consequences'!$AE60)</f>
        <v>0</v>
      </c>
      <c r="Q61" s="28">
        <f>PRODUCT($Q$5)*('Step 2B Impacts-Consequences'!$AG60)</f>
        <v>0</v>
      </c>
      <c r="R61" s="28">
        <f>PRODUCT($R$5)*('Step 2B Impacts-Consequences'!$AI60)</f>
        <v>0</v>
      </c>
      <c r="S61" s="28">
        <f>PRODUCT($S$5)*('Step 2B Impacts-Consequences'!$AK60)</f>
        <v>0</v>
      </c>
      <c r="T61" s="28">
        <f>PRODUCT($T$5)*('Step 2B Impacts-Consequences'!$AM60)</f>
        <v>0</v>
      </c>
    </row>
    <row r="62" spans="1:20" ht="15" thickBot="1">
      <c r="A62" s="120">
        <f>'Step 2B Impacts-Consequences'!B61</f>
        <v>0</v>
      </c>
      <c r="B62" s="129"/>
      <c r="C62" s="28">
        <f>PRODUCT($C$5)*('Step 2B Impacts-Consequences'!$E61)</f>
        <v>0</v>
      </c>
      <c r="D62" s="28">
        <f>PRODUCT($D$5)*('Step 2B Impacts-Consequences'!$G61)</f>
        <v>0</v>
      </c>
      <c r="E62" s="28">
        <f>PRODUCT($E$5)*('Step 2B Impacts-Consequences'!$I61)</f>
        <v>0</v>
      </c>
      <c r="F62" s="28">
        <f>PRODUCT($F$5)*('Step 2B Impacts-Consequences'!$K61)</f>
        <v>0</v>
      </c>
      <c r="G62" s="28">
        <f>PRODUCT($G$5)*('Step 2B Impacts-Consequences'!$M61)</f>
        <v>0</v>
      </c>
      <c r="H62" s="28">
        <f>PRODUCT($H$5)*('Step 2B Impacts-Consequences'!$O61)</f>
        <v>0</v>
      </c>
      <c r="I62" s="28">
        <f>PRODUCT($I$5)*('Step 2B Impacts-Consequences'!$Q61)</f>
        <v>0</v>
      </c>
      <c r="J62" s="28">
        <f>PRODUCT($J$5)*('Step 2B Impacts-Consequences'!$S61)</f>
        <v>0</v>
      </c>
      <c r="K62" s="28">
        <f>PRODUCT($K$5)*('Step 2B Impacts-Consequences'!$U61)</f>
        <v>0</v>
      </c>
      <c r="L62" s="28">
        <f>PRODUCT($L$5)*('Step 2B Impacts-Consequences'!$W61)</f>
        <v>0</v>
      </c>
      <c r="M62" s="28">
        <f>PRODUCT($M$5)*('Step 2B Impacts-Consequences'!$Y61)</f>
        <v>0</v>
      </c>
      <c r="N62" s="28">
        <f>PRODUCT($N$5)*('Step 2B Impacts-Consequences'!$AA61)</f>
        <v>0</v>
      </c>
      <c r="O62" s="28">
        <f>PRODUCT($O$5)*('Step 2B Impacts-Consequences'!$AC61)</f>
        <v>0</v>
      </c>
      <c r="P62" s="28">
        <f>PRODUCT($P$5)*('Step 2B Impacts-Consequences'!$AE61)</f>
        <v>0</v>
      </c>
      <c r="Q62" s="28">
        <f>PRODUCT($Q$5)*('Step 2B Impacts-Consequences'!$AG61)</f>
        <v>0</v>
      </c>
      <c r="R62" s="28">
        <f>PRODUCT($R$5)*('Step 2B Impacts-Consequences'!$AI61)</f>
        <v>0</v>
      </c>
      <c r="S62" s="28">
        <f>PRODUCT($S$5)*('Step 2B Impacts-Consequences'!$AK61)</f>
        <v>0</v>
      </c>
      <c r="T62" s="28">
        <f>PRODUCT($T$5)*('Step 2B Impacts-Consequences'!$AM61)</f>
        <v>0</v>
      </c>
    </row>
    <row r="63" spans="1:20" ht="15" thickBot="1">
      <c r="A63" s="120">
        <f>'Step 2B Impacts-Consequences'!B62</f>
        <v>0</v>
      </c>
      <c r="B63" s="129"/>
      <c r="C63" s="28">
        <f>PRODUCT($C$5)*('Step 2B Impacts-Consequences'!$E62)</f>
        <v>0</v>
      </c>
      <c r="D63" s="28">
        <f>PRODUCT($D$5)*('Step 2B Impacts-Consequences'!$G62)</f>
        <v>0</v>
      </c>
      <c r="E63" s="28">
        <f>PRODUCT($E$5)*('Step 2B Impacts-Consequences'!$I62)</f>
        <v>0</v>
      </c>
      <c r="F63" s="28">
        <f>PRODUCT($F$5)*('Step 2B Impacts-Consequences'!$K62)</f>
        <v>0</v>
      </c>
      <c r="G63" s="28">
        <f>PRODUCT($G$5)*('Step 2B Impacts-Consequences'!$M62)</f>
        <v>0</v>
      </c>
      <c r="H63" s="28">
        <f>PRODUCT($H$5)*('Step 2B Impacts-Consequences'!$O62)</f>
        <v>0</v>
      </c>
      <c r="I63" s="28">
        <f>PRODUCT($I$5)*('Step 2B Impacts-Consequences'!$Q62)</f>
        <v>0</v>
      </c>
      <c r="J63" s="28">
        <f>PRODUCT($J$5)*('Step 2B Impacts-Consequences'!$S62)</f>
        <v>0</v>
      </c>
      <c r="K63" s="28">
        <f>PRODUCT($K$5)*('Step 2B Impacts-Consequences'!$U62)</f>
        <v>0</v>
      </c>
      <c r="L63" s="28">
        <f>PRODUCT($L$5)*('Step 2B Impacts-Consequences'!$W62)</f>
        <v>0</v>
      </c>
      <c r="M63" s="28">
        <f>PRODUCT($M$5)*('Step 2B Impacts-Consequences'!$Y62)</f>
        <v>0</v>
      </c>
      <c r="N63" s="28">
        <f>PRODUCT($N$5)*('Step 2B Impacts-Consequences'!$AA62)</f>
        <v>0</v>
      </c>
      <c r="O63" s="28">
        <f>PRODUCT($O$5)*('Step 2B Impacts-Consequences'!$AC62)</f>
        <v>0</v>
      </c>
      <c r="P63" s="28">
        <f>PRODUCT($P$5)*('Step 2B Impacts-Consequences'!$AE62)</f>
        <v>0</v>
      </c>
      <c r="Q63" s="28">
        <f>PRODUCT($Q$5)*('Step 2B Impacts-Consequences'!$AG62)</f>
        <v>0</v>
      </c>
      <c r="R63" s="28">
        <f>PRODUCT($R$5)*('Step 2B Impacts-Consequences'!$AI62)</f>
        <v>0</v>
      </c>
      <c r="S63" s="28">
        <f>PRODUCT($S$5)*('Step 2B Impacts-Consequences'!$AK62)</f>
        <v>0</v>
      </c>
      <c r="T63" s="28">
        <f>PRODUCT($T$5)*('Step 2B Impacts-Consequences'!$AM62)</f>
        <v>0</v>
      </c>
    </row>
    <row r="64" spans="1:20" ht="15" thickBot="1">
      <c r="A64" s="120">
        <f>'Step 2B Impacts-Consequences'!B63</f>
        <v>0</v>
      </c>
      <c r="B64" s="129"/>
      <c r="C64" s="28">
        <f>PRODUCT($C$5)*('Step 2B Impacts-Consequences'!$E63)</f>
        <v>0</v>
      </c>
      <c r="D64" s="28">
        <f>PRODUCT($D$5)*('Step 2B Impacts-Consequences'!$G63)</f>
        <v>0</v>
      </c>
      <c r="E64" s="28">
        <f>PRODUCT($E$5)*('Step 2B Impacts-Consequences'!$I63)</f>
        <v>0</v>
      </c>
      <c r="F64" s="28">
        <f>PRODUCT($F$5)*('Step 2B Impacts-Consequences'!$K63)</f>
        <v>0</v>
      </c>
      <c r="G64" s="28">
        <f>PRODUCT($G$5)*('Step 2B Impacts-Consequences'!$M63)</f>
        <v>0</v>
      </c>
      <c r="H64" s="28">
        <f>PRODUCT($H$5)*('Step 2B Impacts-Consequences'!$O63)</f>
        <v>0</v>
      </c>
      <c r="I64" s="28">
        <f>PRODUCT($I$5)*('Step 2B Impacts-Consequences'!$Q63)</f>
        <v>0</v>
      </c>
      <c r="J64" s="28">
        <f>PRODUCT($J$5)*('Step 2B Impacts-Consequences'!$S63)</f>
        <v>0</v>
      </c>
      <c r="K64" s="28">
        <f>PRODUCT($K$5)*('Step 2B Impacts-Consequences'!$U63)</f>
        <v>0</v>
      </c>
      <c r="L64" s="28">
        <f>PRODUCT($L$5)*('Step 2B Impacts-Consequences'!$W63)</f>
        <v>0</v>
      </c>
      <c r="M64" s="28">
        <f>PRODUCT($M$5)*('Step 2B Impacts-Consequences'!$Y63)</f>
        <v>0</v>
      </c>
      <c r="N64" s="28">
        <f>PRODUCT($N$5)*('Step 2B Impacts-Consequences'!$AA63)</f>
        <v>0</v>
      </c>
      <c r="O64" s="28">
        <f>PRODUCT($O$5)*('Step 2B Impacts-Consequences'!$AC63)</f>
        <v>0</v>
      </c>
      <c r="P64" s="28">
        <f>PRODUCT($P$5)*('Step 2B Impacts-Consequences'!$AE63)</f>
        <v>0</v>
      </c>
      <c r="Q64" s="28">
        <f>PRODUCT($Q$5)*('Step 2B Impacts-Consequences'!$AG63)</f>
        <v>0</v>
      </c>
      <c r="R64" s="28">
        <f>PRODUCT($R$5)*('Step 2B Impacts-Consequences'!$AI63)</f>
        <v>0</v>
      </c>
      <c r="S64" s="28">
        <f>PRODUCT($S$5)*('Step 2B Impacts-Consequences'!$AK63)</f>
        <v>0</v>
      </c>
      <c r="T64" s="28">
        <f>PRODUCT($T$5)*('Step 2B Impacts-Consequences'!$AM63)</f>
        <v>0</v>
      </c>
    </row>
    <row r="65" spans="1:20" ht="15" thickBot="1">
      <c r="A65" s="120">
        <f>'Step 2B Impacts-Consequences'!B64</f>
        <v>0</v>
      </c>
      <c r="B65" s="129"/>
      <c r="C65" s="28">
        <f>PRODUCT($C$5)*('Step 2B Impacts-Consequences'!$E64)</f>
        <v>0</v>
      </c>
      <c r="D65" s="28">
        <f>PRODUCT($D$5)*('Step 2B Impacts-Consequences'!$G64)</f>
        <v>0</v>
      </c>
      <c r="E65" s="28">
        <f>PRODUCT($E$5)*('Step 2B Impacts-Consequences'!$I64)</f>
        <v>0</v>
      </c>
      <c r="F65" s="28">
        <f>PRODUCT($F$5)*('Step 2B Impacts-Consequences'!$K64)</f>
        <v>0</v>
      </c>
      <c r="G65" s="28">
        <f>PRODUCT($G$5)*('Step 2B Impacts-Consequences'!$M64)</f>
        <v>0</v>
      </c>
      <c r="H65" s="28">
        <f>PRODUCT($H$5)*('Step 2B Impacts-Consequences'!$O64)</f>
        <v>0</v>
      </c>
      <c r="I65" s="28">
        <f>PRODUCT($I$5)*('Step 2B Impacts-Consequences'!$Q64)</f>
        <v>0</v>
      </c>
      <c r="J65" s="28">
        <f>PRODUCT($J$5)*('Step 2B Impacts-Consequences'!$S64)</f>
        <v>0</v>
      </c>
      <c r="K65" s="28">
        <f>PRODUCT($K$5)*('Step 2B Impacts-Consequences'!$U64)</f>
        <v>0</v>
      </c>
      <c r="L65" s="28">
        <f>PRODUCT($L$5)*('Step 2B Impacts-Consequences'!$W64)</f>
        <v>0</v>
      </c>
      <c r="M65" s="28">
        <f>PRODUCT($M$5)*('Step 2B Impacts-Consequences'!$Y64)</f>
        <v>0</v>
      </c>
      <c r="N65" s="28">
        <f>PRODUCT($N$5)*('Step 2B Impacts-Consequences'!$AA64)</f>
        <v>0</v>
      </c>
      <c r="O65" s="28">
        <f>PRODUCT($O$5)*('Step 2B Impacts-Consequences'!$AC64)</f>
        <v>0</v>
      </c>
      <c r="P65" s="28">
        <f>PRODUCT($P$5)*('Step 2B Impacts-Consequences'!$AE64)</f>
        <v>0</v>
      </c>
      <c r="Q65" s="28">
        <f>PRODUCT($Q$5)*('Step 2B Impacts-Consequences'!$AG64)</f>
        <v>0</v>
      </c>
      <c r="R65" s="28">
        <f>PRODUCT($R$5)*('Step 2B Impacts-Consequences'!$AI64)</f>
        <v>0</v>
      </c>
      <c r="S65" s="28">
        <f>PRODUCT($S$5)*('Step 2B Impacts-Consequences'!$AK64)</f>
        <v>0</v>
      </c>
      <c r="T65" s="28">
        <f>PRODUCT($T$5)*('Step 2B Impacts-Consequences'!$AM64)</f>
        <v>0</v>
      </c>
    </row>
    <row r="66" spans="1:20" ht="15" thickBot="1">
      <c r="A66" s="89" t="str">
        <f>'Step 2B Impacts-Consequences'!B65</f>
        <v>Mechanical &amp; Plumbing Systems</v>
      </c>
      <c r="B66" s="89"/>
      <c r="C66" s="89"/>
      <c r="D66" s="89"/>
      <c r="E66" s="89"/>
      <c r="F66" s="89"/>
      <c r="G66" s="89"/>
      <c r="H66" s="89"/>
      <c r="I66" s="89"/>
      <c r="J66" s="89"/>
      <c r="K66" s="89"/>
      <c r="L66" s="89"/>
      <c r="M66" s="89"/>
      <c r="N66" s="89"/>
      <c r="O66" s="89"/>
      <c r="P66" s="89"/>
      <c r="Q66" s="89"/>
      <c r="R66" s="89"/>
      <c r="S66" s="89"/>
      <c r="T66" s="131"/>
    </row>
    <row r="67" spans="1:20" ht="15" thickBot="1">
      <c r="A67" s="120" t="str">
        <f>'Step 2B Impacts-Consequences'!B66</f>
        <v>Below-grade systems, sumps, pumps</v>
      </c>
      <c r="B67" s="129"/>
      <c r="C67" s="28">
        <f>PRODUCT($C$5)*('Step 2B Impacts-Consequences'!$E66)</f>
        <v>0</v>
      </c>
      <c r="D67" s="28">
        <f>PRODUCT($D$5)*('Step 2B Impacts-Consequences'!$G66)</f>
        <v>0</v>
      </c>
      <c r="E67" s="28">
        <f>PRODUCT($E$5)*('Step 2B Impacts-Consequences'!$I66)</f>
        <v>0</v>
      </c>
      <c r="F67" s="28">
        <f>PRODUCT($F$5)*('Step 2B Impacts-Consequences'!$K66)</f>
        <v>0</v>
      </c>
      <c r="G67" s="28">
        <f>PRODUCT($G$5)*('Step 2B Impacts-Consequences'!$M66)</f>
        <v>0</v>
      </c>
      <c r="H67" s="28">
        <f>PRODUCT($H$5)*('Step 2B Impacts-Consequences'!$O66)</f>
        <v>0</v>
      </c>
      <c r="I67" s="28">
        <f>PRODUCT($I$5)*('Step 2B Impacts-Consequences'!$Q66)</f>
        <v>0</v>
      </c>
      <c r="J67" s="28">
        <f>PRODUCT($J$5)*('Step 2B Impacts-Consequences'!$S66)</f>
        <v>0</v>
      </c>
      <c r="K67" s="28">
        <f>PRODUCT($K$5)*('Step 2B Impacts-Consequences'!$U66)</f>
        <v>0</v>
      </c>
      <c r="L67" s="28">
        <f>PRODUCT($L$5)*('Step 2B Impacts-Consequences'!$W66)</f>
        <v>0</v>
      </c>
      <c r="M67" s="28">
        <f>PRODUCT($M$5)*('Step 2B Impacts-Consequences'!$Y66)</f>
        <v>0</v>
      </c>
      <c r="N67" s="28">
        <f>PRODUCT($N$5)*('Step 2B Impacts-Consequences'!$AA66)</f>
        <v>0</v>
      </c>
      <c r="O67" s="28">
        <f>PRODUCT($O$5)*('Step 2B Impacts-Consequences'!$AC66)</f>
        <v>0</v>
      </c>
      <c r="P67" s="28">
        <f>PRODUCT($P$5)*('Step 2B Impacts-Consequences'!$AE66)</f>
        <v>0</v>
      </c>
      <c r="Q67" s="28">
        <f>PRODUCT($Q$5)*('Step 2B Impacts-Consequences'!$AG66)</f>
        <v>0</v>
      </c>
      <c r="R67" s="28">
        <f>PRODUCT($R$5)*('Step 2B Impacts-Consequences'!$AI66)</f>
        <v>0</v>
      </c>
      <c r="S67" s="28">
        <f>PRODUCT($S$5)*('Step 2B Impacts-Consequences'!$AK66)</f>
        <v>0</v>
      </c>
      <c r="T67" s="28">
        <f>PRODUCT($T$5)*('Step 2B Impacts-Consequences'!$AM66)</f>
        <v>0</v>
      </c>
    </row>
    <row r="68" spans="1:20" ht="15" thickBot="1">
      <c r="A68" s="120" t="str">
        <f>'Step 2B Impacts-Consequences'!B67</f>
        <v>Plumbing Systems</v>
      </c>
      <c r="B68" s="129"/>
      <c r="C68" s="28">
        <f>PRODUCT($C$5)*('Step 2B Impacts-Consequences'!$E67)</f>
        <v>0</v>
      </c>
      <c r="D68" s="28">
        <f>PRODUCT($D$5)*('Step 2B Impacts-Consequences'!$G67)</f>
        <v>0</v>
      </c>
      <c r="E68" s="28">
        <f>PRODUCT($E$5)*('Step 2B Impacts-Consequences'!$I67)</f>
        <v>0</v>
      </c>
      <c r="F68" s="28">
        <f>PRODUCT($F$5)*('Step 2B Impacts-Consequences'!$K67)</f>
        <v>0</v>
      </c>
      <c r="G68" s="28">
        <f>PRODUCT($G$5)*('Step 2B Impacts-Consequences'!$M67)</f>
        <v>0</v>
      </c>
      <c r="H68" s="28">
        <f>PRODUCT($H$5)*('Step 2B Impacts-Consequences'!$O67)</f>
        <v>0</v>
      </c>
      <c r="I68" s="28">
        <f>PRODUCT($I$5)*('Step 2B Impacts-Consequences'!$Q67)</f>
        <v>0</v>
      </c>
      <c r="J68" s="28">
        <f>PRODUCT($J$5)*('Step 2B Impacts-Consequences'!$S67)</f>
        <v>0</v>
      </c>
      <c r="K68" s="28">
        <f>PRODUCT($K$5)*('Step 2B Impacts-Consequences'!$U67)</f>
        <v>0</v>
      </c>
      <c r="L68" s="28">
        <f>PRODUCT($L$5)*('Step 2B Impacts-Consequences'!$W67)</f>
        <v>0</v>
      </c>
      <c r="M68" s="28">
        <f>PRODUCT($M$5)*('Step 2B Impacts-Consequences'!$Y67)</f>
        <v>0</v>
      </c>
      <c r="N68" s="28">
        <f>PRODUCT($N$5)*('Step 2B Impacts-Consequences'!$AA67)</f>
        <v>0</v>
      </c>
      <c r="O68" s="28">
        <f>PRODUCT($O$5)*('Step 2B Impacts-Consequences'!$AC67)</f>
        <v>0</v>
      </c>
      <c r="P68" s="28">
        <f>PRODUCT($P$5)*('Step 2B Impacts-Consequences'!$AE67)</f>
        <v>0</v>
      </c>
      <c r="Q68" s="28">
        <f>PRODUCT($Q$5)*('Step 2B Impacts-Consequences'!$AG67)</f>
        <v>0</v>
      </c>
      <c r="R68" s="28">
        <f>PRODUCT($R$5)*('Step 2B Impacts-Consequences'!$AI67)</f>
        <v>0</v>
      </c>
      <c r="S68" s="28">
        <f>PRODUCT($S$5)*('Step 2B Impacts-Consequences'!$AK67)</f>
        <v>0</v>
      </c>
      <c r="T68" s="28">
        <f>PRODUCT($T$5)*('Step 2B Impacts-Consequences'!$AM67)</f>
        <v>0</v>
      </c>
    </row>
    <row r="69" spans="1:20" ht="15" thickBot="1">
      <c r="A69" s="120" t="str">
        <f>'Step 2B Impacts-Consequences'!B68</f>
        <v>Heating Systems</v>
      </c>
      <c r="B69" s="129"/>
      <c r="C69" s="28">
        <f>PRODUCT($C$5)*('Step 2B Impacts-Consequences'!$E68)</f>
        <v>0</v>
      </c>
      <c r="D69" s="28">
        <f>PRODUCT($D$5)*('Step 2B Impacts-Consequences'!$G68)</f>
        <v>0</v>
      </c>
      <c r="E69" s="28">
        <f>PRODUCT($E$5)*('Step 2B Impacts-Consequences'!$I68)</f>
        <v>0</v>
      </c>
      <c r="F69" s="28">
        <f>PRODUCT($F$5)*('Step 2B Impacts-Consequences'!$K68)</f>
        <v>0</v>
      </c>
      <c r="G69" s="28">
        <f>PRODUCT($G$5)*('Step 2B Impacts-Consequences'!$M68)</f>
        <v>0</v>
      </c>
      <c r="H69" s="28">
        <f>PRODUCT($H$5)*('Step 2B Impacts-Consequences'!$O68)</f>
        <v>0</v>
      </c>
      <c r="I69" s="28">
        <f>PRODUCT($I$5)*('Step 2B Impacts-Consequences'!$Q68)</f>
        <v>0</v>
      </c>
      <c r="J69" s="28">
        <f>PRODUCT($J$5)*('Step 2B Impacts-Consequences'!$S68)</f>
        <v>0</v>
      </c>
      <c r="K69" s="28">
        <f>PRODUCT($K$5)*('Step 2B Impacts-Consequences'!$U68)</f>
        <v>0</v>
      </c>
      <c r="L69" s="28">
        <f>PRODUCT($L$5)*('Step 2B Impacts-Consequences'!$W68)</f>
        <v>0</v>
      </c>
      <c r="M69" s="28">
        <f>PRODUCT($M$5)*('Step 2B Impacts-Consequences'!$Y68)</f>
        <v>0</v>
      </c>
      <c r="N69" s="28">
        <f>PRODUCT($N$5)*('Step 2B Impacts-Consequences'!$AA68)</f>
        <v>0</v>
      </c>
      <c r="O69" s="28">
        <f>PRODUCT($O$5)*('Step 2B Impacts-Consequences'!$AC68)</f>
        <v>0</v>
      </c>
      <c r="P69" s="28">
        <f>PRODUCT($P$5)*('Step 2B Impacts-Consequences'!$AE68)</f>
        <v>0</v>
      </c>
      <c r="Q69" s="28">
        <f>PRODUCT($Q$5)*('Step 2B Impacts-Consequences'!$AG68)</f>
        <v>0</v>
      </c>
      <c r="R69" s="28">
        <f>PRODUCT($R$5)*('Step 2B Impacts-Consequences'!$AI68)</f>
        <v>0</v>
      </c>
      <c r="S69" s="28">
        <f>PRODUCT($S$5)*('Step 2B Impacts-Consequences'!$AK68)</f>
        <v>0</v>
      </c>
      <c r="T69" s="28">
        <f>PRODUCT($T$5)*('Step 2B Impacts-Consequences'!$AM68)</f>
        <v>0</v>
      </c>
    </row>
    <row r="70" spans="1:20" ht="15" thickBot="1">
      <c r="A70" s="120" t="str">
        <f>'Step 2B Impacts-Consequences'!B69</f>
        <v>Cooling Systems</v>
      </c>
      <c r="B70" s="129"/>
      <c r="C70" s="28">
        <f>PRODUCT($C$5)*('Step 2B Impacts-Consequences'!$E69)</f>
        <v>0</v>
      </c>
      <c r="D70" s="28">
        <f>PRODUCT($D$5)*('Step 2B Impacts-Consequences'!$G69)</f>
        <v>0</v>
      </c>
      <c r="E70" s="28">
        <f>PRODUCT($E$5)*('Step 2B Impacts-Consequences'!$I69)</f>
        <v>0</v>
      </c>
      <c r="F70" s="28">
        <f>PRODUCT($F$5)*('Step 2B Impacts-Consequences'!$K69)</f>
        <v>0</v>
      </c>
      <c r="G70" s="28">
        <f>PRODUCT($G$5)*('Step 2B Impacts-Consequences'!$M69)</f>
        <v>0</v>
      </c>
      <c r="H70" s="28">
        <f>PRODUCT($H$5)*('Step 2B Impacts-Consequences'!$O69)</f>
        <v>0</v>
      </c>
      <c r="I70" s="28">
        <f>PRODUCT($I$5)*('Step 2B Impacts-Consequences'!$Q69)</f>
        <v>0</v>
      </c>
      <c r="J70" s="28">
        <f>PRODUCT($J$5)*('Step 2B Impacts-Consequences'!$S69)</f>
        <v>0</v>
      </c>
      <c r="K70" s="28">
        <f>PRODUCT($K$5)*('Step 2B Impacts-Consequences'!$U69)</f>
        <v>0</v>
      </c>
      <c r="L70" s="28">
        <f>PRODUCT($L$5)*('Step 2B Impacts-Consequences'!$W69)</f>
        <v>0</v>
      </c>
      <c r="M70" s="28">
        <f>PRODUCT($M$5)*('Step 2B Impacts-Consequences'!$Y69)</f>
        <v>0</v>
      </c>
      <c r="N70" s="28">
        <f>PRODUCT($N$5)*('Step 2B Impacts-Consequences'!$AA69)</f>
        <v>0</v>
      </c>
      <c r="O70" s="28">
        <f>PRODUCT($O$5)*('Step 2B Impacts-Consequences'!$AC69)</f>
        <v>0</v>
      </c>
      <c r="P70" s="28">
        <f>PRODUCT($P$5)*('Step 2B Impacts-Consequences'!$AE69)</f>
        <v>0</v>
      </c>
      <c r="Q70" s="28">
        <f>PRODUCT($Q$5)*('Step 2B Impacts-Consequences'!$AG69)</f>
        <v>0</v>
      </c>
      <c r="R70" s="28">
        <f>PRODUCT($R$5)*('Step 2B Impacts-Consequences'!$AI69)</f>
        <v>0</v>
      </c>
      <c r="S70" s="28">
        <f>PRODUCT($S$5)*('Step 2B Impacts-Consequences'!$AK69)</f>
        <v>0</v>
      </c>
      <c r="T70" s="28">
        <f>PRODUCT($T$5)*('Step 2B Impacts-Consequences'!$AM69)</f>
        <v>0</v>
      </c>
    </row>
    <row r="71" spans="1:20" ht="15" thickBot="1">
      <c r="A71" s="120" t="str">
        <f>'Step 2B Impacts-Consequences'!B70</f>
        <v>DHW Systems</v>
      </c>
      <c r="B71" s="129"/>
      <c r="C71" s="28">
        <f>PRODUCT($C$5)*('Step 2B Impacts-Consequences'!$E70)</f>
        <v>0</v>
      </c>
      <c r="D71" s="28">
        <f>PRODUCT($D$5)*('Step 2B Impacts-Consequences'!$G70)</f>
        <v>0</v>
      </c>
      <c r="E71" s="28">
        <f>PRODUCT($E$5)*('Step 2B Impacts-Consequences'!$I70)</f>
        <v>0</v>
      </c>
      <c r="F71" s="28">
        <f>PRODUCT($F$5)*('Step 2B Impacts-Consequences'!$K70)</f>
        <v>0</v>
      </c>
      <c r="G71" s="28">
        <f>PRODUCT($G$5)*('Step 2B Impacts-Consequences'!$M70)</f>
        <v>0</v>
      </c>
      <c r="H71" s="28">
        <f>PRODUCT($H$5)*('Step 2B Impacts-Consequences'!$O70)</f>
        <v>0</v>
      </c>
      <c r="I71" s="28">
        <f>PRODUCT($I$5)*('Step 2B Impacts-Consequences'!$Q70)</f>
        <v>0</v>
      </c>
      <c r="J71" s="28">
        <f>PRODUCT($J$5)*('Step 2B Impacts-Consequences'!$S70)</f>
        <v>0</v>
      </c>
      <c r="K71" s="28">
        <f>PRODUCT($K$5)*('Step 2B Impacts-Consequences'!$U70)</f>
        <v>0</v>
      </c>
      <c r="L71" s="28">
        <f>PRODUCT($L$5)*('Step 2B Impacts-Consequences'!$W70)</f>
        <v>0</v>
      </c>
      <c r="M71" s="28">
        <f>PRODUCT($M$5)*('Step 2B Impacts-Consequences'!$Y70)</f>
        <v>0</v>
      </c>
      <c r="N71" s="28">
        <f>PRODUCT($N$5)*('Step 2B Impacts-Consequences'!$AA70)</f>
        <v>0</v>
      </c>
      <c r="O71" s="28">
        <f>PRODUCT($O$5)*('Step 2B Impacts-Consequences'!$AC70)</f>
        <v>0</v>
      </c>
      <c r="P71" s="28">
        <f>PRODUCT($P$5)*('Step 2B Impacts-Consequences'!$AE70)</f>
        <v>0</v>
      </c>
      <c r="Q71" s="28">
        <f>PRODUCT($Q$5)*('Step 2B Impacts-Consequences'!$AG70)</f>
        <v>0</v>
      </c>
      <c r="R71" s="28">
        <f>PRODUCT($R$5)*('Step 2B Impacts-Consequences'!$AI70)</f>
        <v>0</v>
      </c>
      <c r="S71" s="28">
        <f>PRODUCT($S$5)*('Step 2B Impacts-Consequences'!$AK70)</f>
        <v>0</v>
      </c>
      <c r="T71" s="28">
        <f>PRODUCT($T$5)*('Step 2B Impacts-Consequences'!$AM70)</f>
        <v>0</v>
      </c>
    </row>
    <row r="72" spans="1:20" ht="15" thickBot="1">
      <c r="A72" s="120" t="str">
        <f>'Step 2B Impacts-Consequences'!B71</f>
        <v>Ventilation Systems</v>
      </c>
      <c r="B72" s="129"/>
      <c r="C72" s="28">
        <f>PRODUCT($C$5)*('Step 2B Impacts-Consequences'!$E71)</f>
        <v>0</v>
      </c>
      <c r="D72" s="28">
        <f>PRODUCT($D$5)*('Step 2B Impacts-Consequences'!$G71)</f>
        <v>0</v>
      </c>
      <c r="E72" s="28">
        <f>PRODUCT($E$5)*('Step 2B Impacts-Consequences'!$I71)</f>
        <v>0</v>
      </c>
      <c r="F72" s="28">
        <f>PRODUCT($F$5)*('Step 2B Impacts-Consequences'!$K71)</f>
        <v>0</v>
      </c>
      <c r="G72" s="28">
        <f>PRODUCT($G$5)*('Step 2B Impacts-Consequences'!$M71)</f>
        <v>0</v>
      </c>
      <c r="H72" s="28">
        <f>PRODUCT($H$5)*('Step 2B Impacts-Consequences'!$O71)</f>
        <v>0</v>
      </c>
      <c r="I72" s="28">
        <f>PRODUCT($I$5)*('Step 2B Impacts-Consequences'!$Q71)</f>
        <v>0</v>
      </c>
      <c r="J72" s="28">
        <f>PRODUCT($J$5)*('Step 2B Impacts-Consequences'!$S71)</f>
        <v>0</v>
      </c>
      <c r="K72" s="28">
        <f>PRODUCT($K$5)*('Step 2B Impacts-Consequences'!$U71)</f>
        <v>0</v>
      </c>
      <c r="L72" s="28">
        <f>PRODUCT($L$5)*('Step 2B Impacts-Consequences'!$W71)</f>
        <v>0</v>
      </c>
      <c r="M72" s="28">
        <f>PRODUCT($M$5)*('Step 2B Impacts-Consequences'!$Y71)</f>
        <v>0</v>
      </c>
      <c r="N72" s="28">
        <f>PRODUCT($N$5)*('Step 2B Impacts-Consequences'!$AA71)</f>
        <v>0</v>
      </c>
      <c r="O72" s="28">
        <f>PRODUCT($O$5)*('Step 2B Impacts-Consequences'!$AC71)</f>
        <v>0</v>
      </c>
      <c r="P72" s="28">
        <f>PRODUCT($P$5)*('Step 2B Impacts-Consequences'!$AE71)</f>
        <v>0</v>
      </c>
      <c r="Q72" s="28">
        <f>PRODUCT($Q$5)*('Step 2B Impacts-Consequences'!$AG71)</f>
        <v>0</v>
      </c>
      <c r="R72" s="28">
        <f>PRODUCT($R$5)*('Step 2B Impacts-Consequences'!$AI71)</f>
        <v>0</v>
      </c>
      <c r="S72" s="28">
        <f>PRODUCT($S$5)*('Step 2B Impacts-Consequences'!$AK71)</f>
        <v>0</v>
      </c>
      <c r="T72" s="28">
        <f>PRODUCT($T$5)*('Step 2B Impacts-Consequences'!$AM71)</f>
        <v>0</v>
      </c>
    </row>
    <row r="73" spans="1:20" ht="15" thickBot="1">
      <c r="A73" s="120" t="str">
        <f>'Step 2B Impacts-Consequences'!B72</f>
        <v xml:space="preserve">Rooftop Equipment </v>
      </c>
      <c r="B73" s="129"/>
      <c r="C73" s="28">
        <f>PRODUCT($C$5)*('Step 2B Impacts-Consequences'!$E72)</f>
        <v>0</v>
      </c>
      <c r="D73" s="28">
        <f>PRODUCT($D$5)*('Step 2B Impacts-Consequences'!$G72)</f>
        <v>0</v>
      </c>
      <c r="E73" s="28">
        <f>PRODUCT($E$5)*('Step 2B Impacts-Consequences'!$I72)</f>
        <v>0</v>
      </c>
      <c r="F73" s="28">
        <f>PRODUCT($F$5)*('Step 2B Impacts-Consequences'!$K72)</f>
        <v>0</v>
      </c>
      <c r="G73" s="28">
        <f>PRODUCT($G$5)*('Step 2B Impacts-Consequences'!$M72)</f>
        <v>0</v>
      </c>
      <c r="H73" s="28">
        <f>PRODUCT($H$5)*('Step 2B Impacts-Consequences'!$O72)</f>
        <v>0</v>
      </c>
      <c r="I73" s="28">
        <f>PRODUCT($I$5)*('Step 2B Impacts-Consequences'!$Q72)</f>
        <v>0</v>
      </c>
      <c r="J73" s="28">
        <f>PRODUCT($J$5)*('Step 2B Impacts-Consequences'!$S72)</f>
        <v>0</v>
      </c>
      <c r="K73" s="28">
        <f>PRODUCT($K$5)*('Step 2B Impacts-Consequences'!$U72)</f>
        <v>0</v>
      </c>
      <c r="L73" s="28">
        <f>PRODUCT($L$5)*('Step 2B Impacts-Consequences'!$W72)</f>
        <v>0</v>
      </c>
      <c r="M73" s="28">
        <f>PRODUCT($M$5)*('Step 2B Impacts-Consequences'!$Y72)</f>
        <v>0</v>
      </c>
      <c r="N73" s="28">
        <f>PRODUCT($N$5)*('Step 2B Impacts-Consequences'!$AA72)</f>
        <v>0</v>
      </c>
      <c r="O73" s="28">
        <f>PRODUCT($O$5)*('Step 2B Impacts-Consequences'!$AC72)</f>
        <v>0</v>
      </c>
      <c r="P73" s="28">
        <f>PRODUCT($P$5)*('Step 2B Impacts-Consequences'!$AE72)</f>
        <v>0</v>
      </c>
      <c r="Q73" s="28">
        <f>PRODUCT($Q$5)*('Step 2B Impacts-Consequences'!$AG72)</f>
        <v>0</v>
      </c>
      <c r="R73" s="28">
        <f>PRODUCT($R$5)*('Step 2B Impacts-Consequences'!$AI72)</f>
        <v>0</v>
      </c>
      <c r="S73" s="28">
        <f>PRODUCT($S$5)*('Step 2B Impacts-Consequences'!$AK72)</f>
        <v>0</v>
      </c>
      <c r="T73" s="28">
        <f>PRODUCT($T$5)*('Step 2B Impacts-Consequences'!$AM72)</f>
        <v>0</v>
      </c>
    </row>
    <row r="74" spans="1:20" ht="15" thickBot="1">
      <c r="A74" s="120" t="str">
        <f>'Step 2B Impacts-Consequences'!B73</f>
        <v>Sanitary Systems</v>
      </c>
      <c r="B74" s="129"/>
      <c r="C74" s="28">
        <f>PRODUCT($C$5)*('Step 2B Impacts-Consequences'!$E73)</f>
        <v>0</v>
      </c>
      <c r="D74" s="28">
        <f>PRODUCT($D$5)*('Step 2B Impacts-Consequences'!$G73)</f>
        <v>0</v>
      </c>
      <c r="E74" s="28">
        <f>PRODUCT($E$5)*('Step 2B Impacts-Consequences'!$I73)</f>
        <v>0</v>
      </c>
      <c r="F74" s="28">
        <f>PRODUCT($F$5)*('Step 2B Impacts-Consequences'!$K73)</f>
        <v>0</v>
      </c>
      <c r="G74" s="28">
        <f>PRODUCT($G$5)*('Step 2B Impacts-Consequences'!$M73)</f>
        <v>0</v>
      </c>
      <c r="H74" s="28">
        <f>PRODUCT($H$5)*('Step 2B Impacts-Consequences'!$O73)</f>
        <v>0</v>
      </c>
      <c r="I74" s="28">
        <f>PRODUCT($I$5)*('Step 2B Impacts-Consequences'!$Q73)</f>
        <v>0</v>
      </c>
      <c r="J74" s="28">
        <f>PRODUCT($J$5)*('Step 2B Impacts-Consequences'!$S73)</f>
        <v>0</v>
      </c>
      <c r="K74" s="28">
        <f>PRODUCT($K$5)*('Step 2B Impacts-Consequences'!$U73)</f>
        <v>0</v>
      </c>
      <c r="L74" s="28">
        <f>PRODUCT($L$5)*('Step 2B Impacts-Consequences'!$W73)</f>
        <v>0</v>
      </c>
      <c r="M74" s="28">
        <f>PRODUCT($M$5)*('Step 2B Impacts-Consequences'!$Y73)</f>
        <v>0</v>
      </c>
      <c r="N74" s="28">
        <f>PRODUCT($N$5)*('Step 2B Impacts-Consequences'!$AA73)</f>
        <v>0</v>
      </c>
      <c r="O74" s="28">
        <f>PRODUCT($O$5)*('Step 2B Impacts-Consequences'!$AC73)</f>
        <v>0</v>
      </c>
      <c r="P74" s="28">
        <f>PRODUCT($P$5)*('Step 2B Impacts-Consequences'!$AE73)</f>
        <v>0</v>
      </c>
      <c r="Q74" s="28">
        <f>PRODUCT($Q$5)*('Step 2B Impacts-Consequences'!$AG73)</f>
        <v>0</v>
      </c>
      <c r="R74" s="28">
        <f>PRODUCT($R$5)*('Step 2B Impacts-Consequences'!$AI73)</f>
        <v>0</v>
      </c>
      <c r="S74" s="28">
        <f>PRODUCT($S$5)*('Step 2B Impacts-Consequences'!$AK73)</f>
        <v>0</v>
      </c>
      <c r="T74" s="28">
        <f>PRODUCT($T$5)*('Step 2B Impacts-Consequences'!$AM73)</f>
        <v>0</v>
      </c>
    </row>
    <row r="75" spans="1:20" ht="15" thickBot="1">
      <c r="A75" s="120" t="str">
        <f>'Step 2B Impacts-Consequences'!B74</f>
        <v>Specialty Mechanical Systems</v>
      </c>
      <c r="B75" s="129"/>
      <c r="C75" s="28">
        <f>PRODUCT($C$5)*('Step 2B Impacts-Consequences'!$E74)</f>
        <v>0</v>
      </c>
      <c r="D75" s="28">
        <f>PRODUCT($D$5)*('Step 2B Impacts-Consequences'!$G74)</f>
        <v>0</v>
      </c>
      <c r="E75" s="28">
        <f>PRODUCT($E$5)*('Step 2B Impacts-Consequences'!$I74)</f>
        <v>0</v>
      </c>
      <c r="F75" s="28">
        <f>PRODUCT($F$5)*('Step 2B Impacts-Consequences'!$K74)</f>
        <v>0</v>
      </c>
      <c r="G75" s="28">
        <f>PRODUCT($G$5)*('Step 2B Impacts-Consequences'!$M74)</f>
        <v>0</v>
      </c>
      <c r="H75" s="28">
        <f>PRODUCT($H$5)*('Step 2B Impacts-Consequences'!$O74)</f>
        <v>0</v>
      </c>
      <c r="I75" s="28">
        <f>PRODUCT($I$5)*('Step 2B Impacts-Consequences'!$Q74)</f>
        <v>0</v>
      </c>
      <c r="J75" s="28">
        <f>PRODUCT($J$5)*('Step 2B Impacts-Consequences'!$S74)</f>
        <v>0</v>
      </c>
      <c r="K75" s="28">
        <f>PRODUCT($K$5)*('Step 2B Impacts-Consequences'!$U74)</f>
        <v>0</v>
      </c>
      <c r="L75" s="28">
        <f>PRODUCT($L$5)*('Step 2B Impacts-Consequences'!$W74)</f>
        <v>0</v>
      </c>
      <c r="M75" s="28">
        <f>PRODUCT($M$5)*('Step 2B Impacts-Consequences'!$Y74)</f>
        <v>0</v>
      </c>
      <c r="N75" s="28">
        <f>PRODUCT($N$5)*('Step 2B Impacts-Consequences'!$AA74)</f>
        <v>0</v>
      </c>
      <c r="O75" s="28">
        <f>PRODUCT($O$5)*('Step 2B Impacts-Consequences'!$AC74)</f>
        <v>0</v>
      </c>
      <c r="P75" s="28">
        <f>PRODUCT($P$5)*('Step 2B Impacts-Consequences'!$AE74)</f>
        <v>0</v>
      </c>
      <c r="Q75" s="28">
        <f>PRODUCT($Q$5)*('Step 2B Impacts-Consequences'!$AG74)</f>
        <v>0</v>
      </c>
      <c r="R75" s="28">
        <f>PRODUCT($R$5)*('Step 2B Impacts-Consequences'!$AI74)</f>
        <v>0</v>
      </c>
      <c r="S75" s="28">
        <f>PRODUCT($S$5)*('Step 2B Impacts-Consequences'!$AK74)</f>
        <v>0</v>
      </c>
      <c r="T75" s="28">
        <f>PRODUCT($T$5)*('Step 2B Impacts-Consequences'!$AM74)</f>
        <v>0</v>
      </c>
    </row>
    <row r="76" spans="1:20" ht="15" thickBot="1">
      <c r="A76" s="120">
        <f>'Step 2B Impacts-Consequences'!B75</f>
        <v>0</v>
      </c>
      <c r="B76" s="129"/>
      <c r="C76" s="28">
        <f>PRODUCT($C$5)*('Step 2B Impacts-Consequences'!$E75)</f>
        <v>0</v>
      </c>
      <c r="D76" s="28">
        <f>PRODUCT($D$5)*('Step 2B Impacts-Consequences'!$G75)</f>
        <v>0</v>
      </c>
      <c r="E76" s="28">
        <f>PRODUCT($E$5)*('Step 2B Impacts-Consequences'!$I75)</f>
        <v>0</v>
      </c>
      <c r="F76" s="28">
        <f>PRODUCT($F$5)*('Step 2B Impacts-Consequences'!$K75)</f>
        <v>0</v>
      </c>
      <c r="G76" s="28">
        <f>PRODUCT($G$5)*('Step 2B Impacts-Consequences'!$M75)</f>
        <v>0</v>
      </c>
      <c r="H76" s="28">
        <f>PRODUCT($H$5)*('Step 2B Impacts-Consequences'!$O75)</f>
        <v>0</v>
      </c>
      <c r="I76" s="28">
        <f>PRODUCT($I$5)*('Step 2B Impacts-Consequences'!$Q75)</f>
        <v>0</v>
      </c>
      <c r="J76" s="28">
        <f>PRODUCT($J$5)*('Step 2B Impacts-Consequences'!$S75)</f>
        <v>0</v>
      </c>
      <c r="K76" s="28">
        <f>PRODUCT($K$5)*('Step 2B Impacts-Consequences'!$U75)</f>
        <v>0</v>
      </c>
      <c r="L76" s="28">
        <f>PRODUCT($L$5)*('Step 2B Impacts-Consequences'!$W75)</f>
        <v>0</v>
      </c>
      <c r="M76" s="28">
        <f>PRODUCT($M$5)*('Step 2B Impacts-Consequences'!$Y75)</f>
        <v>0</v>
      </c>
      <c r="N76" s="28">
        <f>PRODUCT($N$5)*('Step 2B Impacts-Consequences'!$AA75)</f>
        <v>0</v>
      </c>
      <c r="O76" s="28">
        <f>PRODUCT($O$5)*('Step 2B Impacts-Consequences'!$AC75)</f>
        <v>0</v>
      </c>
      <c r="P76" s="28">
        <f>PRODUCT($P$5)*('Step 2B Impacts-Consequences'!$AE75)</f>
        <v>0</v>
      </c>
      <c r="Q76" s="28">
        <f>PRODUCT($Q$5)*('Step 2B Impacts-Consequences'!$AG75)</f>
        <v>0</v>
      </c>
      <c r="R76" s="28">
        <f>PRODUCT($R$5)*('Step 2B Impacts-Consequences'!$AI75)</f>
        <v>0</v>
      </c>
      <c r="S76" s="28">
        <f>PRODUCT($S$5)*('Step 2B Impacts-Consequences'!$AK75)</f>
        <v>0</v>
      </c>
      <c r="T76" s="28">
        <f>PRODUCT($T$5)*('Step 2B Impacts-Consequences'!$AM75)</f>
        <v>0</v>
      </c>
    </row>
    <row r="77" spans="1:20" ht="15" thickBot="1">
      <c r="A77" s="120">
        <f>'Step 2B Impacts-Consequences'!B76</f>
        <v>0</v>
      </c>
      <c r="B77" s="129"/>
      <c r="C77" s="28">
        <f>PRODUCT($C$5)*('Step 2B Impacts-Consequences'!$E76)</f>
        <v>0</v>
      </c>
      <c r="D77" s="28">
        <f>PRODUCT($D$5)*('Step 2B Impacts-Consequences'!$G76)</f>
        <v>0</v>
      </c>
      <c r="E77" s="28">
        <f>PRODUCT($E$5)*('Step 2B Impacts-Consequences'!$I76)</f>
        <v>0</v>
      </c>
      <c r="F77" s="28">
        <f>PRODUCT($F$5)*('Step 2B Impacts-Consequences'!$K76)</f>
        <v>0</v>
      </c>
      <c r="G77" s="28">
        <f>PRODUCT($G$5)*('Step 2B Impacts-Consequences'!$M76)</f>
        <v>0</v>
      </c>
      <c r="H77" s="28">
        <f>PRODUCT($H$5)*('Step 2B Impacts-Consequences'!$O76)</f>
        <v>0</v>
      </c>
      <c r="I77" s="28">
        <f>PRODUCT($I$5)*('Step 2B Impacts-Consequences'!$Q76)</f>
        <v>0</v>
      </c>
      <c r="J77" s="28">
        <f>PRODUCT($J$5)*('Step 2B Impacts-Consequences'!$S76)</f>
        <v>0</v>
      </c>
      <c r="K77" s="28">
        <f>PRODUCT($K$5)*('Step 2B Impacts-Consequences'!$U76)</f>
        <v>0</v>
      </c>
      <c r="L77" s="28">
        <f>PRODUCT($L$5)*('Step 2B Impacts-Consequences'!$W76)</f>
        <v>0</v>
      </c>
      <c r="M77" s="28">
        <f>PRODUCT($M$5)*('Step 2B Impacts-Consequences'!$Y76)</f>
        <v>0</v>
      </c>
      <c r="N77" s="28">
        <f>PRODUCT($N$5)*('Step 2B Impacts-Consequences'!$AA76)</f>
        <v>0</v>
      </c>
      <c r="O77" s="28">
        <f>PRODUCT($O$5)*('Step 2B Impacts-Consequences'!$AC76)</f>
        <v>0</v>
      </c>
      <c r="P77" s="28">
        <f>PRODUCT($P$5)*('Step 2B Impacts-Consequences'!$AE76)</f>
        <v>0</v>
      </c>
      <c r="Q77" s="28">
        <f>PRODUCT($Q$5)*('Step 2B Impacts-Consequences'!$AG76)</f>
        <v>0</v>
      </c>
      <c r="R77" s="28">
        <f>PRODUCT($R$5)*('Step 2B Impacts-Consequences'!$AI76)</f>
        <v>0</v>
      </c>
      <c r="S77" s="28">
        <f>PRODUCT($S$5)*('Step 2B Impacts-Consequences'!$AK76)</f>
        <v>0</v>
      </c>
      <c r="T77" s="28">
        <f>PRODUCT($T$5)*('Step 2B Impacts-Consequences'!$AM76)</f>
        <v>0</v>
      </c>
    </row>
    <row r="78" spans="1:20" ht="15" thickBot="1">
      <c r="A78" s="120">
        <f>'Step 2B Impacts-Consequences'!B77</f>
        <v>0</v>
      </c>
      <c r="B78" s="129"/>
      <c r="C78" s="28">
        <f>PRODUCT($C$5)*('Step 2B Impacts-Consequences'!$E77)</f>
        <v>0</v>
      </c>
      <c r="D78" s="28">
        <f>PRODUCT($D$5)*('Step 2B Impacts-Consequences'!$G77)</f>
        <v>0</v>
      </c>
      <c r="E78" s="28">
        <f>PRODUCT($E$5)*('Step 2B Impacts-Consequences'!$I77)</f>
        <v>0</v>
      </c>
      <c r="F78" s="28">
        <f>PRODUCT($F$5)*('Step 2B Impacts-Consequences'!$K77)</f>
        <v>0</v>
      </c>
      <c r="G78" s="28">
        <f>PRODUCT($G$5)*('Step 2B Impacts-Consequences'!$M77)</f>
        <v>0</v>
      </c>
      <c r="H78" s="28">
        <f>PRODUCT($H$5)*('Step 2B Impacts-Consequences'!$O77)</f>
        <v>0</v>
      </c>
      <c r="I78" s="28">
        <f>PRODUCT($I$5)*('Step 2B Impacts-Consequences'!$Q77)</f>
        <v>0</v>
      </c>
      <c r="J78" s="28">
        <f>PRODUCT($J$5)*('Step 2B Impacts-Consequences'!$S77)</f>
        <v>0</v>
      </c>
      <c r="K78" s="28">
        <f>PRODUCT($K$5)*('Step 2B Impacts-Consequences'!$U77)</f>
        <v>0</v>
      </c>
      <c r="L78" s="28">
        <f>PRODUCT($L$5)*('Step 2B Impacts-Consequences'!$W77)</f>
        <v>0</v>
      </c>
      <c r="M78" s="28">
        <f>PRODUCT($M$5)*('Step 2B Impacts-Consequences'!$Y77)</f>
        <v>0</v>
      </c>
      <c r="N78" s="28">
        <f>PRODUCT($N$5)*('Step 2B Impacts-Consequences'!$AA77)</f>
        <v>0</v>
      </c>
      <c r="O78" s="28">
        <f>PRODUCT($O$5)*('Step 2B Impacts-Consequences'!$AC77)</f>
        <v>0</v>
      </c>
      <c r="P78" s="28">
        <f>PRODUCT($P$5)*('Step 2B Impacts-Consequences'!$AE77)</f>
        <v>0</v>
      </c>
      <c r="Q78" s="28">
        <f>PRODUCT($Q$5)*('Step 2B Impacts-Consequences'!$AG77)</f>
        <v>0</v>
      </c>
      <c r="R78" s="28">
        <f>PRODUCT($R$5)*('Step 2B Impacts-Consequences'!$AI77)</f>
        <v>0</v>
      </c>
      <c r="S78" s="28">
        <f>PRODUCT($S$5)*('Step 2B Impacts-Consequences'!$AK77)</f>
        <v>0</v>
      </c>
      <c r="T78" s="28">
        <f>PRODUCT($T$5)*('Step 2B Impacts-Consequences'!$AM77)</f>
        <v>0</v>
      </c>
    </row>
    <row r="79" spans="1:20" ht="15" thickBot="1">
      <c r="A79" s="120">
        <f>'Step 2B Impacts-Consequences'!B78</f>
        <v>0</v>
      </c>
      <c r="B79" s="129"/>
      <c r="C79" s="28">
        <f>PRODUCT($C$5)*('Step 2B Impacts-Consequences'!$E78)</f>
        <v>0</v>
      </c>
      <c r="D79" s="28">
        <f>PRODUCT($D$5)*('Step 2B Impacts-Consequences'!$G78)</f>
        <v>0</v>
      </c>
      <c r="E79" s="28">
        <f>PRODUCT($E$5)*('Step 2B Impacts-Consequences'!$I78)</f>
        <v>0</v>
      </c>
      <c r="F79" s="28">
        <f>PRODUCT($F$5)*('Step 2B Impacts-Consequences'!$K78)</f>
        <v>0</v>
      </c>
      <c r="G79" s="28">
        <f>PRODUCT($G$5)*('Step 2B Impacts-Consequences'!$M78)</f>
        <v>0</v>
      </c>
      <c r="H79" s="28">
        <f>PRODUCT($H$5)*('Step 2B Impacts-Consequences'!$O78)</f>
        <v>0</v>
      </c>
      <c r="I79" s="28">
        <f>PRODUCT($I$5)*('Step 2B Impacts-Consequences'!$Q78)</f>
        <v>0</v>
      </c>
      <c r="J79" s="28">
        <f>PRODUCT($J$5)*('Step 2B Impacts-Consequences'!$S78)</f>
        <v>0</v>
      </c>
      <c r="K79" s="28">
        <f>PRODUCT($K$5)*('Step 2B Impacts-Consequences'!$U78)</f>
        <v>0</v>
      </c>
      <c r="L79" s="28">
        <f>PRODUCT($L$5)*('Step 2B Impacts-Consequences'!$W78)</f>
        <v>0</v>
      </c>
      <c r="M79" s="28">
        <f>PRODUCT($M$5)*('Step 2B Impacts-Consequences'!$Y78)</f>
        <v>0</v>
      </c>
      <c r="N79" s="28">
        <f>PRODUCT($N$5)*('Step 2B Impacts-Consequences'!$AA78)</f>
        <v>0</v>
      </c>
      <c r="O79" s="28">
        <f>PRODUCT($O$5)*('Step 2B Impacts-Consequences'!$AC78)</f>
        <v>0</v>
      </c>
      <c r="P79" s="28">
        <f>PRODUCT($P$5)*('Step 2B Impacts-Consequences'!$AE78)</f>
        <v>0</v>
      </c>
      <c r="Q79" s="28">
        <f>PRODUCT($Q$5)*('Step 2B Impacts-Consequences'!$AG78)</f>
        <v>0</v>
      </c>
      <c r="R79" s="28">
        <f>PRODUCT($R$5)*('Step 2B Impacts-Consequences'!$AI78)</f>
        <v>0</v>
      </c>
      <c r="S79" s="28">
        <f>PRODUCT($S$5)*('Step 2B Impacts-Consequences'!$AK78)</f>
        <v>0</v>
      </c>
      <c r="T79" s="28">
        <f>PRODUCT($T$5)*('Step 2B Impacts-Consequences'!$AM78)</f>
        <v>0</v>
      </c>
    </row>
    <row r="80" spans="1:20" ht="15" thickBot="1">
      <c r="A80" s="89" t="str">
        <f>'Step 2B Impacts-Consequences'!B79</f>
        <v>Power &amp; Electrical Systems</v>
      </c>
      <c r="B80" s="89"/>
      <c r="C80" s="89"/>
      <c r="D80" s="89"/>
      <c r="E80" s="89"/>
      <c r="F80" s="89"/>
      <c r="G80" s="89"/>
      <c r="H80" s="89"/>
      <c r="I80" s="89"/>
      <c r="J80" s="89"/>
      <c r="K80" s="89"/>
      <c r="L80" s="89"/>
      <c r="M80" s="89"/>
      <c r="N80" s="89"/>
      <c r="O80" s="89"/>
      <c r="P80" s="89"/>
      <c r="Q80" s="89"/>
      <c r="R80" s="89"/>
      <c r="S80" s="89"/>
      <c r="T80" s="131"/>
    </row>
    <row r="81" spans="1:20" ht="15" thickBot="1">
      <c r="A81" s="120" t="str">
        <f>'Step 2B Impacts-Consequences'!B80</f>
        <v>Communications Systems</v>
      </c>
      <c r="B81" s="129"/>
      <c r="C81" s="28">
        <f>PRODUCT($C$5)*('Step 2B Impacts-Consequences'!$E80)</f>
        <v>0</v>
      </c>
      <c r="D81" s="28">
        <f>PRODUCT($D$5)*('Step 2B Impacts-Consequences'!$G80)</f>
        <v>0</v>
      </c>
      <c r="E81" s="28">
        <f>PRODUCT($E$5)*('Step 2B Impacts-Consequences'!$I80)</f>
        <v>0</v>
      </c>
      <c r="F81" s="28">
        <f>PRODUCT($F$5)*('Step 2B Impacts-Consequences'!$K80)</f>
        <v>0</v>
      </c>
      <c r="G81" s="28">
        <f>PRODUCT($G$5)*('Step 2B Impacts-Consequences'!$M80)</f>
        <v>0</v>
      </c>
      <c r="H81" s="28">
        <f>PRODUCT($H$5)*('Step 2B Impacts-Consequences'!$O80)</f>
        <v>0</v>
      </c>
      <c r="I81" s="28">
        <f>PRODUCT($I$5)*('Step 2B Impacts-Consequences'!$Q80)</f>
        <v>0</v>
      </c>
      <c r="J81" s="28">
        <f>PRODUCT($J$5)*('Step 2B Impacts-Consequences'!$S80)</f>
        <v>0</v>
      </c>
      <c r="K81" s="28">
        <f>PRODUCT($K$5)*('Step 2B Impacts-Consequences'!$U80)</f>
        <v>0</v>
      </c>
      <c r="L81" s="28">
        <f>PRODUCT($L$5)*('Step 2B Impacts-Consequences'!$W80)</f>
        <v>0</v>
      </c>
      <c r="M81" s="28">
        <f>PRODUCT($M$5)*('Step 2B Impacts-Consequences'!$Y80)</f>
        <v>0</v>
      </c>
      <c r="N81" s="28">
        <f>PRODUCT($N$5)*('Step 2B Impacts-Consequences'!$AA80)</f>
        <v>0</v>
      </c>
      <c r="O81" s="28">
        <f>PRODUCT($O$5)*('Step 2B Impacts-Consequences'!$AC80)</f>
        <v>0</v>
      </c>
      <c r="P81" s="28">
        <f>PRODUCT($P$5)*('Step 2B Impacts-Consequences'!$AE80)</f>
        <v>0</v>
      </c>
      <c r="Q81" s="28">
        <f>PRODUCT($Q$5)*('Step 2B Impacts-Consequences'!$AG80)</f>
        <v>0</v>
      </c>
      <c r="R81" s="28">
        <f>PRODUCT($R$5)*('Step 2B Impacts-Consequences'!$AI80)</f>
        <v>0</v>
      </c>
      <c r="S81" s="28">
        <f>PRODUCT($S$5)*('Step 2B Impacts-Consequences'!$AK80)</f>
        <v>0</v>
      </c>
      <c r="T81" s="28">
        <f>PRODUCT($T$5)*('Step 2B Impacts-Consequences'!$AM80)</f>
        <v>0</v>
      </c>
    </row>
    <row r="82" spans="1:20" ht="15" thickBot="1">
      <c r="A82" s="120" t="str">
        <f>'Step 2B Impacts-Consequences'!B81</f>
        <v>Building Automation, Building Management Systems, ECMS</v>
      </c>
      <c r="B82" s="129"/>
      <c r="C82" s="28">
        <f>PRODUCT($C$5)*('Step 2B Impacts-Consequences'!$E81)</f>
        <v>0</v>
      </c>
      <c r="D82" s="28">
        <f>PRODUCT($D$5)*('Step 2B Impacts-Consequences'!$G81)</f>
        <v>0</v>
      </c>
      <c r="E82" s="28">
        <f>PRODUCT($E$5)*('Step 2B Impacts-Consequences'!$I81)</f>
        <v>0</v>
      </c>
      <c r="F82" s="28">
        <f>PRODUCT($F$5)*('Step 2B Impacts-Consequences'!$K81)</f>
        <v>0</v>
      </c>
      <c r="G82" s="28">
        <f>PRODUCT($G$5)*('Step 2B Impacts-Consequences'!$M81)</f>
        <v>0</v>
      </c>
      <c r="H82" s="28">
        <f>PRODUCT($H$5)*('Step 2B Impacts-Consequences'!$O81)</f>
        <v>0</v>
      </c>
      <c r="I82" s="28">
        <f>PRODUCT($I$5)*('Step 2B Impacts-Consequences'!$Q81)</f>
        <v>0</v>
      </c>
      <c r="J82" s="28">
        <f>PRODUCT($J$5)*('Step 2B Impacts-Consequences'!$S81)</f>
        <v>0</v>
      </c>
      <c r="K82" s="28">
        <f>PRODUCT($K$5)*('Step 2B Impacts-Consequences'!$U81)</f>
        <v>0</v>
      </c>
      <c r="L82" s="28">
        <f>PRODUCT($L$5)*('Step 2B Impacts-Consequences'!$W81)</f>
        <v>0</v>
      </c>
      <c r="M82" s="28">
        <f>PRODUCT($M$5)*('Step 2B Impacts-Consequences'!$Y81)</f>
        <v>0</v>
      </c>
      <c r="N82" s="28">
        <f>PRODUCT($N$5)*('Step 2B Impacts-Consequences'!$AA81)</f>
        <v>0</v>
      </c>
      <c r="O82" s="28">
        <f>PRODUCT($O$5)*('Step 2B Impacts-Consequences'!$AC81)</f>
        <v>0</v>
      </c>
      <c r="P82" s="28">
        <f>PRODUCT($P$5)*('Step 2B Impacts-Consequences'!$AE81)</f>
        <v>0</v>
      </c>
      <c r="Q82" s="28">
        <f>PRODUCT($Q$5)*('Step 2B Impacts-Consequences'!$AG81)</f>
        <v>0</v>
      </c>
      <c r="R82" s="28">
        <f>PRODUCT($R$5)*('Step 2B Impacts-Consequences'!$AI81)</f>
        <v>0</v>
      </c>
      <c r="S82" s="28">
        <f>PRODUCT($S$5)*('Step 2B Impacts-Consequences'!$AK81)</f>
        <v>0</v>
      </c>
      <c r="T82" s="28">
        <f>PRODUCT($T$5)*('Step 2B Impacts-Consequences'!$AM81)</f>
        <v>0</v>
      </c>
    </row>
    <row r="83" spans="1:20" ht="15" thickBot="1">
      <c r="A83" s="120" t="str">
        <f>'Step 2B Impacts-Consequences'!B82</f>
        <v>Electrical Distribution &amp; Equipment, Backup Power</v>
      </c>
      <c r="B83" s="129"/>
      <c r="C83" s="28">
        <f>PRODUCT($C$5)*('Step 2B Impacts-Consequences'!$E82)</f>
        <v>0</v>
      </c>
      <c r="D83" s="28">
        <f>PRODUCT($D$5)*('Step 2B Impacts-Consequences'!$G82)</f>
        <v>0</v>
      </c>
      <c r="E83" s="28">
        <f>PRODUCT($E$5)*('Step 2B Impacts-Consequences'!$I82)</f>
        <v>0</v>
      </c>
      <c r="F83" s="28">
        <f>PRODUCT($F$5)*('Step 2B Impacts-Consequences'!$K82)</f>
        <v>0</v>
      </c>
      <c r="G83" s="28">
        <f>PRODUCT($G$5)*('Step 2B Impacts-Consequences'!$M82)</f>
        <v>0</v>
      </c>
      <c r="H83" s="28">
        <f>PRODUCT($H$5)*('Step 2B Impacts-Consequences'!$O82)</f>
        <v>0</v>
      </c>
      <c r="I83" s="28">
        <f>PRODUCT($I$5)*('Step 2B Impacts-Consequences'!$Q82)</f>
        <v>0</v>
      </c>
      <c r="J83" s="28">
        <f>PRODUCT($J$5)*('Step 2B Impacts-Consequences'!$S82)</f>
        <v>0</v>
      </c>
      <c r="K83" s="28">
        <f>PRODUCT($K$5)*('Step 2B Impacts-Consequences'!$U82)</f>
        <v>0</v>
      </c>
      <c r="L83" s="28">
        <f>PRODUCT($L$5)*('Step 2B Impacts-Consequences'!$W82)</f>
        <v>0</v>
      </c>
      <c r="M83" s="28">
        <f>PRODUCT($M$5)*('Step 2B Impacts-Consequences'!$Y82)</f>
        <v>0</v>
      </c>
      <c r="N83" s="28">
        <f>PRODUCT($N$5)*('Step 2B Impacts-Consequences'!$AA82)</f>
        <v>0</v>
      </c>
      <c r="O83" s="28">
        <f>PRODUCT($O$5)*('Step 2B Impacts-Consequences'!$AC82)</f>
        <v>0</v>
      </c>
      <c r="P83" s="28">
        <f>PRODUCT($P$5)*('Step 2B Impacts-Consequences'!$AE82)</f>
        <v>0</v>
      </c>
      <c r="Q83" s="28">
        <f>PRODUCT($Q$5)*('Step 2B Impacts-Consequences'!$AG82)</f>
        <v>0</v>
      </c>
      <c r="R83" s="28">
        <f>PRODUCT($R$5)*('Step 2B Impacts-Consequences'!$AI82)</f>
        <v>0</v>
      </c>
      <c r="S83" s="28">
        <f>PRODUCT($S$5)*('Step 2B Impacts-Consequences'!$AK82)</f>
        <v>0</v>
      </c>
      <c r="T83" s="28">
        <f>PRODUCT($T$5)*('Step 2B Impacts-Consequences'!$AM82)</f>
        <v>0</v>
      </c>
    </row>
    <row r="84" spans="1:20" ht="15" thickBot="1">
      <c r="A84" s="120" t="str">
        <f>'Step 2B Impacts-Consequences'!B83</f>
        <v>Electrical Service, Network</v>
      </c>
      <c r="B84" s="129"/>
      <c r="C84" s="28">
        <f>PRODUCT($C$5)*('Step 2B Impacts-Consequences'!$E83)</f>
        <v>0</v>
      </c>
      <c r="D84" s="28">
        <f>PRODUCT($D$5)*('Step 2B Impacts-Consequences'!$G83)</f>
        <v>0</v>
      </c>
      <c r="E84" s="28">
        <f>PRODUCT($E$5)*('Step 2B Impacts-Consequences'!$I83)</f>
        <v>0</v>
      </c>
      <c r="F84" s="28">
        <f>PRODUCT($F$5)*('Step 2B Impacts-Consequences'!$K83)</f>
        <v>0</v>
      </c>
      <c r="G84" s="28">
        <f>PRODUCT($G$5)*('Step 2B Impacts-Consequences'!$M83)</f>
        <v>0</v>
      </c>
      <c r="H84" s="28">
        <f>PRODUCT($H$5)*('Step 2B Impacts-Consequences'!$O83)</f>
        <v>0</v>
      </c>
      <c r="I84" s="28">
        <f>PRODUCT($I$5)*('Step 2B Impacts-Consequences'!$Q83)</f>
        <v>0</v>
      </c>
      <c r="J84" s="28">
        <f>PRODUCT($J$5)*('Step 2B Impacts-Consequences'!$S83)</f>
        <v>0</v>
      </c>
      <c r="K84" s="28">
        <f>PRODUCT($K$5)*('Step 2B Impacts-Consequences'!$U83)</f>
        <v>0</v>
      </c>
      <c r="L84" s="28">
        <f>PRODUCT($L$5)*('Step 2B Impacts-Consequences'!$W83)</f>
        <v>0</v>
      </c>
      <c r="M84" s="28">
        <f>PRODUCT($M$5)*('Step 2B Impacts-Consequences'!$Y83)</f>
        <v>0</v>
      </c>
      <c r="N84" s="28">
        <f>PRODUCT($N$5)*('Step 2B Impacts-Consequences'!$AA83)</f>
        <v>0</v>
      </c>
      <c r="O84" s="28">
        <f>PRODUCT($O$5)*('Step 2B Impacts-Consequences'!$AC83)</f>
        <v>0</v>
      </c>
      <c r="P84" s="28">
        <f>PRODUCT($P$5)*('Step 2B Impacts-Consequences'!$AE83)</f>
        <v>0</v>
      </c>
      <c r="Q84" s="28">
        <f>PRODUCT($Q$5)*('Step 2B Impacts-Consequences'!$AG83)</f>
        <v>0</v>
      </c>
      <c r="R84" s="28">
        <f>PRODUCT($R$5)*('Step 2B Impacts-Consequences'!$AI83)</f>
        <v>0</v>
      </c>
      <c r="S84" s="28">
        <f>PRODUCT($S$5)*('Step 2B Impacts-Consequences'!$AK83)</f>
        <v>0</v>
      </c>
      <c r="T84" s="28">
        <f>PRODUCT($T$5)*('Step 2B Impacts-Consequences'!$AM83)</f>
        <v>0</v>
      </c>
    </row>
    <row r="85" spans="1:20" ht="15" thickBot="1">
      <c r="A85" s="120" t="str">
        <f>'Step 2B Impacts-Consequences'!B84</f>
        <v>Life Safety Systems, Fire Suppression</v>
      </c>
      <c r="B85" s="129"/>
      <c r="C85" s="28">
        <f>PRODUCT($C$5)*('Step 2B Impacts-Consequences'!$E84)</f>
        <v>0</v>
      </c>
      <c r="D85" s="28">
        <f>PRODUCT($D$5)*('Step 2B Impacts-Consequences'!$G84)</f>
        <v>0</v>
      </c>
      <c r="E85" s="28">
        <f>PRODUCT($E$5)*('Step 2B Impacts-Consequences'!$I84)</f>
        <v>0</v>
      </c>
      <c r="F85" s="28">
        <f>PRODUCT($F$5)*('Step 2B Impacts-Consequences'!$K84)</f>
        <v>0</v>
      </c>
      <c r="G85" s="28">
        <f>PRODUCT($G$5)*('Step 2B Impacts-Consequences'!$M84)</f>
        <v>0</v>
      </c>
      <c r="H85" s="28">
        <f>PRODUCT($H$5)*('Step 2B Impacts-Consequences'!$O84)</f>
        <v>0</v>
      </c>
      <c r="I85" s="28">
        <f>PRODUCT($I$5)*('Step 2B Impacts-Consequences'!$Q84)</f>
        <v>0</v>
      </c>
      <c r="J85" s="28">
        <f>PRODUCT($J$5)*('Step 2B Impacts-Consequences'!$S84)</f>
        <v>0</v>
      </c>
      <c r="K85" s="28">
        <f>PRODUCT($K$5)*('Step 2B Impacts-Consequences'!$U84)</f>
        <v>0</v>
      </c>
      <c r="L85" s="28">
        <f>PRODUCT($L$5)*('Step 2B Impacts-Consequences'!$W84)</f>
        <v>0</v>
      </c>
      <c r="M85" s="28">
        <f>PRODUCT($M$5)*('Step 2B Impacts-Consequences'!$Y84)</f>
        <v>0</v>
      </c>
      <c r="N85" s="28">
        <f>PRODUCT($N$5)*('Step 2B Impacts-Consequences'!$AA84)</f>
        <v>0</v>
      </c>
      <c r="O85" s="28">
        <f>PRODUCT($O$5)*('Step 2B Impacts-Consequences'!$AC84)</f>
        <v>0</v>
      </c>
      <c r="P85" s="28">
        <f>PRODUCT($P$5)*('Step 2B Impacts-Consequences'!$AE84)</f>
        <v>0</v>
      </c>
      <c r="Q85" s="28">
        <f>PRODUCT($Q$5)*('Step 2B Impacts-Consequences'!$AG84)</f>
        <v>0</v>
      </c>
      <c r="R85" s="28">
        <f>PRODUCT($R$5)*('Step 2B Impacts-Consequences'!$AI84)</f>
        <v>0</v>
      </c>
      <c r="S85" s="28">
        <f>PRODUCT($S$5)*('Step 2B Impacts-Consequences'!$AK84)</f>
        <v>0</v>
      </c>
      <c r="T85" s="28">
        <f>PRODUCT($T$5)*('Step 2B Impacts-Consequences'!$AM84)</f>
        <v>0</v>
      </c>
    </row>
    <row r="86" spans="1:20" ht="15" thickBot="1">
      <c r="A86" s="120" t="str">
        <f>'Step 2B Impacts-Consequences'!B85</f>
        <v>Exterior Lighting and Plug Loads</v>
      </c>
      <c r="B86" s="129"/>
      <c r="C86" s="28">
        <f>PRODUCT($C$5)*('Step 2B Impacts-Consequences'!$E85)</f>
        <v>0</v>
      </c>
      <c r="D86" s="28">
        <f>PRODUCT($D$5)*('Step 2B Impacts-Consequences'!$G85)</f>
        <v>0</v>
      </c>
      <c r="E86" s="28">
        <f>PRODUCT($E$5)*('Step 2B Impacts-Consequences'!$I85)</f>
        <v>0</v>
      </c>
      <c r="F86" s="28">
        <f>PRODUCT($F$5)*('Step 2B Impacts-Consequences'!$K85)</f>
        <v>0</v>
      </c>
      <c r="G86" s="28">
        <f>PRODUCT($G$5)*('Step 2B Impacts-Consequences'!$M85)</f>
        <v>0</v>
      </c>
      <c r="H86" s="28">
        <f>PRODUCT($H$5)*('Step 2B Impacts-Consequences'!$O85)</f>
        <v>0</v>
      </c>
      <c r="I86" s="28">
        <f>PRODUCT($I$5)*('Step 2B Impacts-Consequences'!$Q85)</f>
        <v>0</v>
      </c>
      <c r="J86" s="28">
        <f>PRODUCT($J$5)*('Step 2B Impacts-Consequences'!$S85)</f>
        <v>0</v>
      </c>
      <c r="K86" s="28">
        <f>PRODUCT($K$5)*('Step 2B Impacts-Consequences'!$U85)</f>
        <v>0</v>
      </c>
      <c r="L86" s="28">
        <f>PRODUCT($L$5)*('Step 2B Impacts-Consequences'!$W85)</f>
        <v>0</v>
      </c>
      <c r="M86" s="28">
        <f>PRODUCT($M$5)*('Step 2B Impacts-Consequences'!$Y85)</f>
        <v>0</v>
      </c>
      <c r="N86" s="28">
        <f>PRODUCT($N$5)*('Step 2B Impacts-Consequences'!$AA85)</f>
        <v>0</v>
      </c>
      <c r="O86" s="28">
        <f>PRODUCT($O$5)*('Step 2B Impacts-Consequences'!$AC85)</f>
        <v>0</v>
      </c>
      <c r="P86" s="28">
        <f>PRODUCT($P$5)*('Step 2B Impacts-Consequences'!$AE85)</f>
        <v>0</v>
      </c>
      <c r="Q86" s="28">
        <f>PRODUCT($Q$5)*('Step 2B Impacts-Consequences'!$AG85)</f>
        <v>0</v>
      </c>
      <c r="R86" s="28">
        <f>PRODUCT($R$5)*('Step 2B Impacts-Consequences'!$AI85)</f>
        <v>0</v>
      </c>
      <c r="S86" s="28">
        <f>PRODUCT($S$5)*('Step 2B Impacts-Consequences'!$AK85)</f>
        <v>0</v>
      </c>
      <c r="T86" s="28">
        <f>PRODUCT($T$5)*('Step 2B Impacts-Consequences'!$AM85)</f>
        <v>0</v>
      </c>
    </row>
    <row r="87" spans="1:20" ht="15" thickBot="1">
      <c r="A87" s="120" t="str">
        <f>'Step 2B Impacts-Consequences'!B86</f>
        <v>Interior Lighting and Plug Loads</v>
      </c>
      <c r="B87" s="129"/>
      <c r="C87" s="28">
        <f>PRODUCT($C$5)*('Step 2B Impacts-Consequences'!$E86)</f>
        <v>0</v>
      </c>
      <c r="D87" s="28">
        <f>PRODUCT($D$5)*('Step 2B Impacts-Consequences'!$G86)</f>
        <v>0</v>
      </c>
      <c r="E87" s="28">
        <f>PRODUCT($E$5)*('Step 2B Impacts-Consequences'!$I86)</f>
        <v>0</v>
      </c>
      <c r="F87" s="28">
        <f>PRODUCT($F$5)*('Step 2B Impacts-Consequences'!$K86)</f>
        <v>0</v>
      </c>
      <c r="G87" s="28">
        <f>PRODUCT($G$5)*('Step 2B Impacts-Consequences'!$M86)</f>
        <v>0</v>
      </c>
      <c r="H87" s="28">
        <f>PRODUCT($H$5)*('Step 2B Impacts-Consequences'!$O86)</f>
        <v>0</v>
      </c>
      <c r="I87" s="28">
        <f>PRODUCT($I$5)*('Step 2B Impacts-Consequences'!$Q86)</f>
        <v>0</v>
      </c>
      <c r="J87" s="28">
        <f>PRODUCT($J$5)*('Step 2B Impacts-Consequences'!$S86)</f>
        <v>0</v>
      </c>
      <c r="K87" s="28">
        <f>PRODUCT($K$5)*('Step 2B Impacts-Consequences'!$U86)</f>
        <v>0</v>
      </c>
      <c r="L87" s="28">
        <f>PRODUCT($L$5)*('Step 2B Impacts-Consequences'!$W86)</f>
        <v>0</v>
      </c>
      <c r="M87" s="28">
        <f>PRODUCT($M$5)*('Step 2B Impacts-Consequences'!$Y86)</f>
        <v>0</v>
      </c>
      <c r="N87" s="28">
        <f>PRODUCT($N$5)*('Step 2B Impacts-Consequences'!$AA86)</f>
        <v>0</v>
      </c>
      <c r="O87" s="28">
        <f>PRODUCT($O$5)*('Step 2B Impacts-Consequences'!$AC86)</f>
        <v>0</v>
      </c>
      <c r="P87" s="28">
        <f>PRODUCT($P$5)*('Step 2B Impacts-Consequences'!$AE86)</f>
        <v>0</v>
      </c>
      <c r="Q87" s="28">
        <f>PRODUCT($Q$5)*('Step 2B Impacts-Consequences'!$AG86)</f>
        <v>0</v>
      </c>
      <c r="R87" s="28">
        <f>PRODUCT($R$5)*('Step 2B Impacts-Consequences'!$AI86)</f>
        <v>0</v>
      </c>
      <c r="S87" s="28">
        <f>PRODUCT($S$5)*('Step 2B Impacts-Consequences'!$AK86)</f>
        <v>0</v>
      </c>
      <c r="T87" s="28">
        <f>PRODUCT($T$5)*('Step 2B Impacts-Consequences'!$AM86)</f>
        <v>0</v>
      </c>
    </row>
    <row r="88" spans="1:20" ht="15" thickBot="1">
      <c r="A88" s="120" t="str">
        <f>'Step 2B Impacts-Consequences'!B87</f>
        <v>Conveyance, Elevators, Machine Room</v>
      </c>
      <c r="B88" s="129"/>
      <c r="C88" s="28">
        <f>PRODUCT($C$5)*('Step 2B Impacts-Consequences'!$E87)</f>
        <v>0</v>
      </c>
      <c r="D88" s="28">
        <f>PRODUCT($D$5)*('Step 2B Impacts-Consequences'!$G87)</f>
        <v>0</v>
      </c>
      <c r="E88" s="28">
        <f>PRODUCT($E$5)*('Step 2B Impacts-Consequences'!$I87)</f>
        <v>0</v>
      </c>
      <c r="F88" s="28">
        <f>PRODUCT($F$5)*('Step 2B Impacts-Consequences'!$K87)</f>
        <v>0</v>
      </c>
      <c r="G88" s="28">
        <f>PRODUCT($G$5)*('Step 2B Impacts-Consequences'!$M87)</f>
        <v>0</v>
      </c>
      <c r="H88" s="28">
        <f>PRODUCT($H$5)*('Step 2B Impacts-Consequences'!$O87)</f>
        <v>0</v>
      </c>
      <c r="I88" s="28">
        <f>PRODUCT($I$5)*('Step 2B Impacts-Consequences'!$Q87)</f>
        <v>0</v>
      </c>
      <c r="J88" s="28">
        <f>PRODUCT($J$5)*('Step 2B Impacts-Consequences'!$S87)</f>
        <v>0</v>
      </c>
      <c r="K88" s="28">
        <f>PRODUCT($K$5)*('Step 2B Impacts-Consequences'!$U87)</f>
        <v>0</v>
      </c>
      <c r="L88" s="28">
        <f>PRODUCT($L$5)*('Step 2B Impacts-Consequences'!$W87)</f>
        <v>0</v>
      </c>
      <c r="M88" s="28">
        <f>PRODUCT($M$5)*('Step 2B Impacts-Consequences'!$Y87)</f>
        <v>0</v>
      </c>
      <c r="N88" s="28">
        <f>PRODUCT($N$5)*('Step 2B Impacts-Consequences'!$AA87)</f>
        <v>0</v>
      </c>
      <c r="O88" s="28">
        <f>PRODUCT($O$5)*('Step 2B Impacts-Consequences'!$AC87)</f>
        <v>0</v>
      </c>
      <c r="P88" s="28">
        <f>PRODUCT($P$5)*('Step 2B Impacts-Consequences'!$AE87)</f>
        <v>0</v>
      </c>
      <c r="Q88" s="28">
        <f>PRODUCT($Q$5)*('Step 2B Impacts-Consequences'!$AG87)</f>
        <v>0</v>
      </c>
      <c r="R88" s="28">
        <f>PRODUCT($R$5)*('Step 2B Impacts-Consequences'!$AI87)</f>
        <v>0</v>
      </c>
      <c r="S88" s="28">
        <f>PRODUCT($S$5)*('Step 2B Impacts-Consequences'!$AK87)</f>
        <v>0</v>
      </c>
      <c r="T88" s="28">
        <f>PRODUCT($T$5)*('Step 2B Impacts-Consequences'!$AM87)</f>
        <v>0</v>
      </c>
    </row>
    <row r="89" spans="1:20" ht="15" thickBot="1">
      <c r="A89" s="120" t="str">
        <f>'Step 2B Impacts-Consequences'!B88</f>
        <v>Solar PV Systems, Battery Storage</v>
      </c>
      <c r="B89" s="129"/>
      <c r="C89" s="28">
        <f>PRODUCT($C$5)*('Step 2B Impacts-Consequences'!$E88)</f>
        <v>0</v>
      </c>
      <c r="D89" s="28">
        <f>PRODUCT($D$5)*('Step 2B Impacts-Consequences'!$G88)</f>
        <v>0</v>
      </c>
      <c r="E89" s="28">
        <f>PRODUCT($E$5)*('Step 2B Impacts-Consequences'!$I88)</f>
        <v>0</v>
      </c>
      <c r="F89" s="28">
        <f>PRODUCT($F$5)*('Step 2B Impacts-Consequences'!$K88)</f>
        <v>0</v>
      </c>
      <c r="G89" s="28">
        <f>PRODUCT($G$5)*('Step 2B Impacts-Consequences'!$M88)</f>
        <v>0</v>
      </c>
      <c r="H89" s="28">
        <f>PRODUCT($H$5)*('Step 2B Impacts-Consequences'!$O88)</f>
        <v>0</v>
      </c>
      <c r="I89" s="28">
        <f>PRODUCT($I$5)*('Step 2B Impacts-Consequences'!$Q88)</f>
        <v>0</v>
      </c>
      <c r="J89" s="28">
        <f>PRODUCT($J$5)*('Step 2B Impacts-Consequences'!$S88)</f>
        <v>0</v>
      </c>
      <c r="K89" s="28">
        <f>PRODUCT($K$5)*('Step 2B Impacts-Consequences'!$U88)</f>
        <v>0</v>
      </c>
      <c r="L89" s="28">
        <f>PRODUCT($L$5)*('Step 2B Impacts-Consequences'!$W88)</f>
        <v>0</v>
      </c>
      <c r="M89" s="28">
        <f>PRODUCT($M$5)*('Step 2B Impacts-Consequences'!$Y88)</f>
        <v>0</v>
      </c>
      <c r="N89" s="28">
        <f>PRODUCT($N$5)*('Step 2B Impacts-Consequences'!$AA88)</f>
        <v>0</v>
      </c>
      <c r="O89" s="28">
        <f>PRODUCT($O$5)*('Step 2B Impacts-Consequences'!$AC88)</f>
        <v>0</v>
      </c>
      <c r="P89" s="28">
        <f>PRODUCT($P$5)*('Step 2B Impacts-Consequences'!$AE88)</f>
        <v>0</v>
      </c>
      <c r="Q89" s="28">
        <f>PRODUCT($Q$5)*('Step 2B Impacts-Consequences'!$AG88)</f>
        <v>0</v>
      </c>
      <c r="R89" s="28">
        <f>PRODUCT($R$5)*('Step 2B Impacts-Consequences'!$AI88)</f>
        <v>0</v>
      </c>
      <c r="S89" s="28">
        <f>PRODUCT($S$5)*('Step 2B Impacts-Consequences'!$AK88)</f>
        <v>0</v>
      </c>
      <c r="T89" s="28">
        <f>PRODUCT($T$5)*('Step 2B Impacts-Consequences'!$AM88)</f>
        <v>0</v>
      </c>
    </row>
    <row r="90" spans="1:20" ht="15" thickBot="1">
      <c r="A90" s="120" t="str">
        <f>'Step 2B Impacts-Consequences'!B89</f>
        <v>EV Charging Infrastructure</v>
      </c>
      <c r="B90" s="129"/>
      <c r="C90" s="28">
        <f>PRODUCT($C$5)*('Step 2B Impacts-Consequences'!$E89)</f>
        <v>0</v>
      </c>
      <c r="D90" s="28">
        <f>PRODUCT($D$5)*('Step 2B Impacts-Consequences'!$G89)</f>
        <v>0</v>
      </c>
      <c r="E90" s="28">
        <f>PRODUCT($E$5)*('Step 2B Impacts-Consequences'!$I89)</f>
        <v>0</v>
      </c>
      <c r="F90" s="28">
        <f>PRODUCT($F$5)*('Step 2B Impacts-Consequences'!$K89)</f>
        <v>0</v>
      </c>
      <c r="G90" s="28">
        <f>PRODUCT($G$5)*('Step 2B Impacts-Consequences'!$M89)</f>
        <v>0</v>
      </c>
      <c r="H90" s="28">
        <f>PRODUCT($H$5)*('Step 2B Impacts-Consequences'!$O89)</f>
        <v>0</v>
      </c>
      <c r="I90" s="28">
        <f>PRODUCT($I$5)*('Step 2B Impacts-Consequences'!$Q89)</f>
        <v>0</v>
      </c>
      <c r="J90" s="28">
        <f>PRODUCT($J$5)*('Step 2B Impacts-Consequences'!$S89)</f>
        <v>0</v>
      </c>
      <c r="K90" s="28">
        <f>PRODUCT($K$5)*('Step 2B Impacts-Consequences'!$U89)</f>
        <v>0</v>
      </c>
      <c r="L90" s="28">
        <f>PRODUCT($L$5)*('Step 2B Impacts-Consequences'!$W89)</f>
        <v>0</v>
      </c>
      <c r="M90" s="28">
        <f>PRODUCT($M$5)*('Step 2B Impacts-Consequences'!$Y89)</f>
        <v>0</v>
      </c>
      <c r="N90" s="28">
        <f>PRODUCT($N$5)*('Step 2B Impacts-Consequences'!$AA89)</f>
        <v>0</v>
      </c>
      <c r="O90" s="28">
        <f>PRODUCT($O$5)*('Step 2B Impacts-Consequences'!$AC89)</f>
        <v>0</v>
      </c>
      <c r="P90" s="28">
        <f>PRODUCT($P$5)*('Step 2B Impacts-Consequences'!$AE89)</f>
        <v>0</v>
      </c>
      <c r="Q90" s="28">
        <f>PRODUCT($Q$5)*('Step 2B Impacts-Consequences'!$AG89)</f>
        <v>0</v>
      </c>
      <c r="R90" s="28">
        <f>PRODUCT($R$5)*('Step 2B Impacts-Consequences'!$AI89)</f>
        <v>0</v>
      </c>
      <c r="S90" s="28">
        <f>PRODUCT($S$5)*('Step 2B Impacts-Consequences'!$AK89)</f>
        <v>0</v>
      </c>
      <c r="T90" s="28">
        <f>PRODUCT($T$5)*('Step 2B Impacts-Consequences'!$AM89)</f>
        <v>0</v>
      </c>
    </row>
    <row r="91" spans="1:20" ht="15" thickBot="1">
      <c r="A91" s="120">
        <f>'Step 2B Impacts-Consequences'!B90</f>
        <v>0</v>
      </c>
      <c r="B91" s="129"/>
      <c r="C91" s="28">
        <f>PRODUCT($C$5)*('Step 2B Impacts-Consequences'!$E90)</f>
        <v>0</v>
      </c>
      <c r="D91" s="28">
        <f>PRODUCT($D$5)*('Step 2B Impacts-Consequences'!$G90)</f>
        <v>0</v>
      </c>
      <c r="E91" s="28">
        <f>PRODUCT($E$5)*('Step 2B Impacts-Consequences'!$I90)</f>
        <v>0</v>
      </c>
      <c r="F91" s="28">
        <f>PRODUCT($F$5)*('Step 2B Impacts-Consequences'!$K90)</f>
        <v>0</v>
      </c>
      <c r="G91" s="28">
        <f>PRODUCT($G$5)*('Step 2B Impacts-Consequences'!$M90)</f>
        <v>0</v>
      </c>
      <c r="H91" s="28">
        <f>PRODUCT($H$5)*('Step 2B Impacts-Consequences'!$O90)</f>
        <v>0</v>
      </c>
      <c r="I91" s="28">
        <f>PRODUCT($I$5)*('Step 2B Impacts-Consequences'!$Q90)</f>
        <v>0</v>
      </c>
      <c r="J91" s="28">
        <f>PRODUCT($J$5)*('Step 2B Impacts-Consequences'!$S90)</f>
        <v>0</v>
      </c>
      <c r="K91" s="28">
        <f>PRODUCT($K$5)*('Step 2B Impacts-Consequences'!$U90)</f>
        <v>0</v>
      </c>
      <c r="L91" s="28">
        <f>PRODUCT($L$5)*('Step 2B Impacts-Consequences'!$W90)</f>
        <v>0</v>
      </c>
      <c r="M91" s="28">
        <f>PRODUCT($M$5)*('Step 2B Impacts-Consequences'!$Y90)</f>
        <v>0</v>
      </c>
      <c r="N91" s="28">
        <f>PRODUCT($N$5)*('Step 2B Impacts-Consequences'!$AA90)</f>
        <v>0</v>
      </c>
      <c r="O91" s="28">
        <f>PRODUCT($O$5)*('Step 2B Impacts-Consequences'!$AC90)</f>
        <v>0</v>
      </c>
      <c r="P91" s="28">
        <f>PRODUCT($P$5)*('Step 2B Impacts-Consequences'!$AE90)</f>
        <v>0</v>
      </c>
      <c r="Q91" s="28">
        <f>PRODUCT($Q$5)*('Step 2B Impacts-Consequences'!$AG90)</f>
        <v>0</v>
      </c>
      <c r="R91" s="28">
        <f>PRODUCT($R$5)*('Step 2B Impacts-Consequences'!$AI90)</f>
        <v>0</v>
      </c>
      <c r="S91" s="28">
        <f>PRODUCT($S$5)*('Step 2B Impacts-Consequences'!$AK90)</f>
        <v>0</v>
      </c>
      <c r="T91" s="28">
        <f>PRODUCT($T$5)*('Step 2B Impacts-Consequences'!$AM90)</f>
        <v>0</v>
      </c>
    </row>
    <row r="92" spans="1:20" ht="15" thickBot="1">
      <c r="A92" s="120">
        <f>'Step 2B Impacts-Consequences'!B91</f>
        <v>0</v>
      </c>
      <c r="B92" s="129"/>
      <c r="C92" s="28">
        <f>PRODUCT($C$5)*('Step 2B Impacts-Consequences'!$E91)</f>
        <v>0</v>
      </c>
      <c r="D92" s="28">
        <f>PRODUCT($D$5)*('Step 2B Impacts-Consequences'!$G91)</f>
        <v>0</v>
      </c>
      <c r="E92" s="28">
        <f>PRODUCT($E$5)*('Step 2B Impacts-Consequences'!$I91)</f>
        <v>0</v>
      </c>
      <c r="F92" s="28">
        <f>PRODUCT($F$5)*('Step 2B Impacts-Consequences'!$K91)</f>
        <v>0</v>
      </c>
      <c r="G92" s="28">
        <f>PRODUCT($G$5)*('Step 2B Impacts-Consequences'!$M91)</f>
        <v>0</v>
      </c>
      <c r="H92" s="28">
        <f>PRODUCT($H$5)*('Step 2B Impacts-Consequences'!$O91)</f>
        <v>0</v>
      </c>
      <c r="I92" s="28">
        <f>PRODUCT($I$5)*('Step 2B Impacts-Consequences'!$Q91)</f>
        <v>0</v>
      </c>
      <c r="J92" s="28">
        <f>PRODUCT($J$5)*('Step 2B Impacts-Consequences'!$S91)</f>
        <v>0</v>
      </c>
      <c r="K92" s="28">
        <f>PRODUCT($K$5)*('Step 2B Impacts-Consequences'!$U91)</f>
        <v>0</v>
      </c>
      <c r="L92" s="28">
        <f>PRODUCT($L$5)*('Step 2B Impacts-Consequences'!$W91)</f>
        <v>0</v>
      </c>
      <c r="M92" s="28">
        <f>PRODUCT($M$5)*('Step 2B Impacts-Consequences'!$Y91)</f>
        <v>0</v>
      </c>
      <c r="N92" s="28">
        <f>PRODUCT($N$5)*('Step 2B Impacts-Consequences'!$AA91)</f>
        <v>0</v>
      </c>
      <c r="O92" s="28">
        <f>PRODUCT($O$5)*('Step 2B Impacts-Consequences'!$AC91)</f>
        <v>0</v>
      </c>
      <c r="P92" s="28">
        <f>PRODUCT($P$5)*('Step 2B Impacts-Consequences'!$AE91)</f>
        <v>0</v>
      </c>
      <c r="Q92" s="28">
        <f>PRODUCT($Q$5)*('Step 2B Impacts-Consequences'!$AG91)</f>
        <v>0</v>
      </c>
      <c r="R92" s="28">
        <f>PRODUCT($R$5)*('Step 2B Impacts-Consequences'!$AI91)</f>
        <v>0</v>
      </c>
      <c r="S92" s="28">
        <f>PRODUCT($S$5)*('Step 2B Impacts-Consequences'!$AK91)</f>
        <v>0</v>
      </c>
      <c r="T92" s="28">
        <f>PRODUCT($T$5)*('Step 2B Impacts-Consequences'!$AM91)</f>
        <v>0</v>
      </c>
    </row>
    <row r="93" spans="1:20" ht="15" thickBot="1">
      <c r="A93" s="120">
        <f>'Step 2B Impacts-Consequences'!B92</f>
        <v>0</v>
      </c>
      <c r="B93" s="129"/>
      <c r="C93" s="28">
        <f>PRODUCT($C$5)*('Step 2B Impacts-Consequences'!$E92)</f>
        <v>0</v>
      </c>
      <c r="D93" s="28">
        <f>PRODUCT($D$5)*('Step 2B Impacts-Consequences'!$G92)</f>
        <v>0</v>
      </c>
      <c r="E93" s="28">
        <f>PRODUCT($E$5)*('Step 2B Impacts-Consequences'!$I92)</f>
        <v>0</v>
      </c>
      <c r="F93" s="28">
        <f>PRODUCT($F$5)*('Step 2B Impacts-Consequences'!$K92)</f>
        <v>0</v>
      </c>
      <c r="G93" s="28">
        <f>PRODUCT($G$5)*('Step 2B Impacts-Consequences'!$M92)</f>
        <v>0</v>
      </c>
      <c r="H93" s="28">
        <f>PRODUCT($H$5)*('Step 2B Impacts-Consequences'!$O92)</f>
        <v>0</v>
      </c>
      <c r="I93" s="28">
        <f>PRODUCT($I$5)*('Step 2B Impacts-Consequences'!$Q92)</f>
        <v>0</v>
      </c>
      <c r="J93" s="28">
        <f>PRODUCT($J$5)*('Step 2B Impacts-Consequences'!$S92)</f>
        <v>0</v>
      </c>
      <c r="K93" s="28">
        <f>PRODUCT($K$5)*('Step 2B Impacts-Consequences'!$U92)</f>
        <v>0</v>
      </c>
      <c r="L93" s="28">
        <f>PRODUCT($L$5)*('Step 2B Impacts-Consequences'!$W92)</f>
        <v>0</v>
      </c>
      <c r="M93" s="28">
        <f>PRODUCT($M$5)*('Step 2B Impacts-Consequences'!$Y92)</f>
        <v>0</v>
      </c>
      <c r="N93" s="28">
        <f>PRODUCT($N$5)*('Step 2B Impacts-Consequences'!$AA92)</f>
        <v>0</v>
      </c>
      <c r="O93" s="28">
        <f>PRODUCT($O$5)*('Step 2B Impacts-Consequences'!$AC92)</f>
        <v>0</v>
      </c>
      <c r="P93" s="28">
        <f>PRODUCT($P$5)*('Step 2B Impacts-Consequences'!$AE92)</f>
        <v>0</v>
      </c>
      <c r="Q93" s="28">
        <f>PRODUCT($Q$5)*('Step 2B Impacts-Consequences'!$AG92)</f>
        <v>0</v>
      </c>
      <c r="R93" s="28">
        <f>PRODUCT($R$5)*('Step 2B Impacts-Consequences'!$AI92)</f>
        <v>0</v>
      </c>
      <c r="S93" s="28">
        <f>PRODUCT($S$5)*('Step 2B Impacts-Consequences'!$AK92)</f>
        <v>0</v>
      </c>
      <c r="T93" s="28">
        <f>PRODUCT($T$5)*('Step 2B Impacts-Consequences'!$AM92)</f>
        <v>0</v>
      </c>
    </row>
    <row r="94" spans="1:20" ht="15" thickBot="1">
      <c r="A94" s="89" t="str">
        <f>'Step 2B Impacts-Consequences'!B93</f>
        <v>Structural Systems</v>
      </c>
      <c r="B94" s="89"/>
      <c r="C94" s="89"/>
      <c r="D94" s="89"/>
      <c r="E94" s="89"/>
      <c r="F94" s="89"/>
      <c r="G94" s="89"/>
      <c r="H94" s="89"/>
      <c r="I94" s="89"/>
      <c r="J94" s="89"/>
      <c r="K94" s="89"/>
      <c r="L94" s="89"/>
      <c r="M94" s="89"/>
      <c r="N94" s="89"/>
      <c r="O94" s="89"/>
      <c r="P94" s="89"/>
      <c r="Q94" s="89"/>
      <c r="R94" s="89"/>
      <c r="S94" s="89"/>
      <c r="T94" s="131"/>
    </row>
    <row r="95" spans="1:20" ht="15" thickBot="1">
      <c r="A95" s="120" t="str">
        <f>'Step 2B Impacts-Consequences'!B94</f>
        <v>Substructure - Foundations</v>
      </c>
      <c r="B95" s="129"/>
      <c r="C95" s="28">
        <f>PRODUCT($C$5)*('Step 2B Impacts-Consequences'!$E94)</f>
        <v>0</v>
      </c>
      <c r="D95" s="28">
        <f>PRODUCT($D$5)*('Step 2B Impacts-Consequences'!$G94)</f>
        <v>0</v>
      </c>
      <c r="E95" s="28">
        <f>PRODUCT($E$5)*('Step 2B Impacts-Consequences'!$I94)</f>
        <v>0</v>
      </c>
      <c r="F95" s="28">
        <f>PRODUCT($F$5)*('Step 2B Impacts-Consequences'!$K94)</f>
        <v>0</v>
      </c>
      <c r="G95" s="28">
        <f>PRODUCT($G$5)*('Step 2B Impacts-Consequences'!$M94)</f>
        <v>0</v>
      </c>
      <c r="H95" s="28">
        <f>PRODUCT($H$5)*('Step 2B Impacts-Consequences'!$O94)</f>
        <v>0</v>
      </c>
      <c r="I95" s="28">
        <f>PRODUCT($I$5)*('Step 2B Impacts-Consequences'!$Q94)</f>
        <v>0</v>
      </c>
      <c r="J95" s="28">
        <f>PRODUCT($J$5)*('Step 2B Impacts-Consequences'!$S94)</f>
        <v>0</v>
      </c>
      <c r="K95" s="28">
        <f>PRODUCT($K$5)*('Step 2B Impacts-Consequences'!$U94)</f>
        <v>0</v>
      </c>
      <c r="L95" s="28">
        <f>PRODUCT($L$5)*('Step 2B Impacts-Consequences'!$W94)</f>
        <v>0</v>
      </c>
      <c r="M95" s="28">
        <f>PRODUCT($M$5)*('Step 2B Impacts-Consequences'!$Y94)</f>
        <v>0</v>
      </c>
      <c r="N95" s="28">
        <f>PRODUCT($N$5)*('Step 2B Impacts-Consequences'!$AA94)</f>
        <v>0</v>
      </c>
      <c r="O95" s="28">
        <f>PRODUCT($O$5)*('Step 2B Impacts-Consequences'!$AC94)</f>
        <v>0</v>
      </c>
      <c r="P95" s="28">
        <f>PRODUCT($P$5)*('Step 2B Impacts-Consequences'!$AE94)</f>
        <v>0</v>
      </c>
      <c r="Q95" s="28">
        <f>PRODUCT($Q$5)*('Step 2B Impacts-Consequences'!$AG94)</f>
        <v>0</v>
      </c>
      <c r="R95" s="28">
        <f>PRODUCT($R$5)*('Step 2B Impacts-Consequences'!$AI94)</f>
        <v>0</v>
      </c>
      <c r="S95" s="28">
        <f>PRODUCT($S$5)*('Step 2B Impacts-Consequences'!$AK94)</f>
        <v>0</v>
      </c>
      <c r="T95" s="28">
        <f>PRODUCT($T$5)*('Step 2B Impacts-Consequences'!$AM94)</f>
        <v>0</v>
      </c>
    </row>
    <row r="96" spans="1:20" ht="15" thickBot="1">
      <c r="A96" s="120" t="str">
        <f>'Step 2B Impacts-Consequences'!B95</f>
        <v>Superstructure - Roof</v>
      </c>
      <c r="B96" s="129"/>
      <c r="C96" s="28">
        <f>PRODUCT($C$5)*('Step 2B Impacts-Consequences'!$E95)</f>
        <v>0</v>
      </c>
      <c r="D96" s="28">
        <f>PRODUCT($D$5)*('Step 2B Impacts-Consequences'!$G95)</f>
        <v>0</v>
      </c>
      <c r="E96" s="28">
        <f>PRODUCT($E$5)*('Step 2B Impacts-Consequences'!$I95)</f>
        <v>0</v>
      </c>
      <c r="F96" s="28">
        <f>PRODUCT($F$5)*('Step 2B Impacts-Consequences'!$K95)</f>
        <v>0</v>
      </c>
      <c r="G96" s="28">
        <f>PRODUCT($G$5)*('Step 2B Impacts-Consequences'!$M95)</f>
        <v>0</v>
      </c>
      <c r="H96" s="28">
        <f>PRODUCT($H$5)*('Step 2B Impacts-Consequences'!$O95)</f>
        <v>0</v>
      </c>
      <c r="I96" s="28">
        <f>PRODUCT($I$5)*('Step 2B Impacts-Consequences'!$Q95)</f>
        <v>0</v>
      </c>
      <c r="J96" s="28">
        <f>PRODUCT($J$5)*('Step 2B Impacts-Consequences'!$S95)</f>
        <v>0</v>
      </c>
      <c r="K96" s="28">
        <f>PRODUCT($K$5)*('Step 2B Impacts-Consequences'!$U95)</f>
        <v>0</v>
      </c>
      <c r="L96" s="28">
        <f>PRODUCT($L$5)*('Step 2B Impacts-Consequences'!$W95)</f>
        <v>0</v>
      </c>
      <c r="M96" s="28">
        <f>PRODUCT($M$5)*('Step 2B Impacts-Consequences'!$Y95)</f>
        <v>0</v>
      </c>
      <c r="N96" s="28">
        <f>PRODUCT($N$5)*('Step 2B Impacts-Consequences'!$AA95)</f>
        <v>0</v>
      </c>
      <c r="O96" s="28">
        <f>PRODUCT($O$5)*('Step 2B Impacts-Consequences'!$AC95)</f>
        <v>0</v>
      </c>
      <c r="P96" s="28">
        <f>PRODUCT($P$5)*('Step 2B Impacts-Consequences'!$AE95)</f>
        <v>0</v>
      </c>
      <c r="Q96" s="28">
        <f>PRODUCT($Q$5)*('Step 2B Impacts-Consequences'!$AG95)</f>
        <v>0</v>
      </c>
      <c r="R96" s="28">
        <f>PRODUCT($R$5)*('Step 2B Impacts-Consequences'!$AI95)</f>
        <v>0</v>
      </c>
      <c r="S96" s="28">
        <f>PRODUCT($S$5)*('Step 2B Impacts-Consequences'!$AK95)</f>
        <v>0</v>
      </c>
      <c r="T96" s="28">
        <f>PRODUCT($T$5)*('Step 2B Impacts-Consequences'!$AM95)</f>
        <v>0</v>
      </c>
    </row>
    <row r="97" spans="1:20" ht="15" thickBot="1">
      <c r="A97" s="120" t="str">
        <f>'Step 2B Impacts-Consequences'!B96</f>
        <v>Superstructure - Walls</v>
      </c>
      <c r="B97" s="129"/>
      <c r="C97" s="28">
        <f>PRODUCT($C$5)*('Step 2B Impacts-Consequences'!$E96)</f>
        <v>0</v>
      </c>
      <c r="D97" s="28">
        <f>PRODUCT($D$5)*('Step 2B Impacts-Consequences'!$G96)</f>
        <v>0</v>
      </c>
      <c r="E97" s="28">
        <f>PRODUCT($E$5)*('Step 2B Impacts-Consequences'!$I96)</f>
        <v>0</v>
      </c>
      <c r="F97" s="28">
        <f>PRODUCT($F$5)*('Step 2B Impacts-Consequences'!$K96)</f>
        <v>0</v>
      </c>
      <c r="G97" s="28">
        <f>PRODUCT($G$5)*('Step 2B Impacts-Consequences'!$M96)</f>
        <v>0</v>
      </c>
      <c r="H97" s="28">
        <f>PRODUCT($H$5)*('Step 2B Impacts-Consequences'!$O96)</f>
        <v>0</v>
      </c>
      <c r="I97" s="28">
        <f>PRODUCT($I$5)*('Step 2B Impacts-Consequences'!$Q96)</f>
        <v>0</v>
      </c>
      <c r="J97" s="28">
        <f>PRODUCT($J$5)*('Step 2B Impacts-Consequences'!$S96)</f>
        <v>0</v>
      </c>
      <c r="K97" s="28">
        <f>PRODUCT($K$5)*('Step 2B Impacts-Consequences'!$U96)</f>
        <v>0</v>
      </c>
      <c r="L97" s="28">
        <f>PRODUCT($L$5)*('Step 2B Impacts-Consequences'!$W96)</f>
        <v>0</v>
      </c>
      <c r="M97" s="28">
        <f>PRODUCT($M$5)*('Step 2B Impacts-Consequences'!$Y96)</f>
        <v>0</v>
      </c>
      <c r="N97" s="28">
        <f>PRODUCT($N$5)*('Step 2B Impacts-Consequences'!$AA96)</f>
        <v>0</v>
      </c>
      <c r="O97" s="28">
        <f>PRODUCT($O$5)*('Step 2B Impacts-Consequences'!$AC96)</f>
        <v>0</v>
      </c>
      <c r="P97" s="28">
        <f>PRODUCT($P$5)*('Step 2B Impacts-Consequences'!$AE96)</f>
        <v>0</v>
      </c>
      <c r="Q97" s="28">
        <f>PRODUCT($Q$5)*('Step 2B Impacts-Consequences'!$AG96)</f>
        <v>0</v>
      </c>
      <c r="R97" s="28">
        <f>PRODUCT($R$5)*('Step 2B Impacts-Consequences'!$AI96)</f>
        <v>0</v>
      </c>
      <c r="S97" s="28">
        <f>PRODUCT($S$5)*('Step 2B Impacts-Consequences'!$AK96)</f>
        <v>0</v>
      </c>
      <c r="T97" s="28">
        <f>PRODUCT($T$5)*('Step 2B Impacts-Consequences'!$AM96)</f>
        <v>0</v>
      </c>
    </row>
    <row r="98" spans="1:20" ht="15" thickBot="1">
      <c r="A98" s="120" t="str">
        <f>'Step 2B Impacts-Consequences'!B97</f>
        <v>Substructure - Below-Grade Walls</v>
      </c>
      <c r="B98" s="129"/>
      <c r="C98" s="28">
        <f>PRODUCT($C$5)*('Step 2B Impacts-Consequences'!$E97)</f>
        <v>0</v>
      </c>
      <c r="D98" s="28">
        <f>PRODUCT($D$5)*('Step 2B Impacts-Consequences'!$G97)</f>
        <v>0</v>
      </c>
      <c r="E98" s="28">
        <f>PRODUCT($E$5)*('Step 2B Impacts-Consequences'!$I97)</f>
        <v>0</v>
      </c>
      <c r="F98" s="28">
        <f>PRODUCT($F$5)*('Step 2B Impacts-Consequences'!$K97)</f>
        <v>0</v>
      </c>
      <c r="G98" s="28">
        <f>PRODUCT($G$5)*('Step 2B Impacts-Consequences'!$M97)</f>
        <v>0</v>
      </c>
      <c r="H98" s="28">
        <f>PRODUCT($H$5)*('Step 2B Impacts-Consequences'!$O97)</f>
        <v>0</v>
      </c>
      <c r="I98" s="28">
        <f>PRODUCT($I$5)*('Step 2B Impacts-Consequences'!$Q97)</f>
        <v>0</v>
      </c>
      <c r="J98" s="28">
        <f>PRODUCT($J$5)*('Step 2B Impacts-Consequences'!$S97)</f>
        <v>0</v>
      </c>
      <c r="K98" s="28">
        <f>PRODUCT($K$5)*('Step 2B Impacts-Consequences'!$U97)</f>
        <v>0</v>
      </c>
      <c r="L98" s="28">
        <f>PRODUCT($L$5)*('Step 2B Impacts-Consequences'!$W97)</f>
        <v>0</v>
      </c>
      <c r="M98" s="28">
        <f>PRODUCT($M$5)*('Step 2B Impacts-Consequences'!$Y97)</f>
        <v>0</v>
      </c>
      <c r="N98" s="28">
        <f>PRODUCT($N$5)*('Step 2B Impacts-Consequences'!$AA97)</f>
        <v>0</v>
      </c>
      <c r="O98" s="28">
        <f>PRODUCT($O$5)*('Step 2B Impacts-Consequences'!$AC97)</f>
        <v>0</v>
      </c>
      <c r="P98" s="28">
        <f>PRODUCT($P$5)*('Step 2B Impacts-Consequences'!$AE97)</f>
        <v>0</v>
      </c>
      <c r="Q98" s="28">
        <f>PRODUCT($Q$5)*('Step 2B Impacts-Consequences'!$AG97)</f>
        <v>0</v>
      </c>
      <c r="R98" s="28">
        <f>PRODUCT($R$5)*('Step 2B Impacts-Consequences'!$AI97)</f>
        <v>0</v>
      </c>
      <c r="S98" s="28">
        <f>PRODUCT($S$5)*('Step 2B Impacts-Consequences'!$AK97)</f>
        <v>0</v>
      </c>
      <c r="T98" s="28">
        <f>PRODUCT($T$5)*('Step 2B Impacts-Consequences'!$AM97)</f>
        <v>0</v>
      </c>
    </row>
    <row r="99" spans="1:20" ht="15" thickBot="1">
      <c r="A99" s="120">
        <f>'Step 2B Impacts-Consequences'!B98</f>
        <v>0</v>
      </c>
      <c r="B99" s="129"/>
      <c r="C99" s="28">
        <f>PRODUCT($C$5)*('Step 2B Impacts-Consequences'!$E98)</f>
        <v>0</v>
      </c>
      <c r="D99" s="28">
        <f>PRODUCT($D$5)*('Step 2B Impacts-Consequences'!$G98)</f>
        <v>0</v>
      </c>
      <c r="E99" s="28">
        <f>PRODUCT($E$5)*('Step 2B Impacts-Consequences'!$I98)</f>
        <v>0</v>
      </c>
      <c r="F99" s="28">
        <f>PRODUCT($F$5)*('Step 2B Impacts-Consequences'!$K98)</f>
        <v>0</v>
      </c>
      <c r="G99" s="28">
        <f>PRODUCT($G$5)*('Step 2B Impacts-Consequences'!$M98)</f>
        <v>0</v>
      </c>
      <c r="H99" s="28">
        <f>PRODUCT($H$5)*('Step 2B Impacts-Consequences'!$O98)</f>
        <v>0</v>
      </c>
      <c r="I99" s="28">
        <f>PRODUCT($I$5)*('Step 2B Impacts-Consequences'!$Q98)</f>
        <v>0</v>
      </c>
      <c r="J99" s="28">
        <f>PRODUCT($J$5)*('Step 2B Impacts-Consequences'!$S98)</f>
        <v>0</v>
      </c>
      <c r="K99" s="28">
        <f>PRODUCT($K$5)*('Step 2B Impacts-Consequences'!$U98)</f>
        <v>0</v>
      </c>
      <c r="L99" s="28">
        <f>PRODUCT($L$5)*('Step 2B Impacts-Consequences'!$W98)</f>
        <v>0</v>
      </c>
      <c r="M99" s="28">
        <f>PRODUCT($M$5)*('Step 2B Impacts-Consequences'!$Y98)</f>
        <v>0</v>
      </c>
      <c r="N99" s="28">
        <f>PRODUCT($N$5)*('Step 2B Impacts-Consequences'!$AA98)</f>
        <v>0</v>
      </c>
      <c r="O99" s="28">
        <f>PRODUCT($O$5)*('Step 2B Impacts-Consequences'!$AC98)</f>
        <v>0</v>
      </c>
      <c r="P99" s="28">
        <f>PRODUCT($P$5)*('Step 2B Impacts-Consequences'!$AE98)</f>
        <v>0</v>
      </c>
      <c r="Q99" s="28">
        <f>PRODUCT($Q$5)*('Step 2B Impacts-Consequences'!$AG98)</f>
        <v>0</v>
      </c>
      <c r="R99" s="28">
        <f>PRODUCT($R$5)*('Step 2B Impacts-Consequences'!$AI98)</f>
        <v>0</v>
      </c>
      <c r="S99" s="28">
        <f>PRODUCT($S$5)*('Step 2B Impacts-Consequences'!$AK98)</f>
        <v>0</v>
      </c>
      <c r="T99" s="28">
        <f>PRODUCT($T$5)*('Step 2B Impacts-Consequences'!$AM98)</f>
        <v>0</v>
      </c>
    </row>
    <row r="100" spans="1:20" ht="15" thickBot="1">
      <c r="A100" s="120">
        <f>'Step 2B Impacts-Consequences'!B99</f>
        <v>0</v>
      </c>
      <c r="B100" s="129"/>
      <c r="C100" s="28">
        <f>PRODUCT($C$5)*('Step 2B Impacts-Consequences'!$E99)</f>
        <v>0</v>
      </c>
      <c r="D100" s="28">
        <f>PRODUCT($D$5)*('Step 2B Impacts-Consequences'!$G99)</f>
        <v>0</v>
      </c>
      <c r="E100" s="28">
        <f>PRODUCT($E$5)*('Step 2B Impacts-Consequences'!$I99)</f>
        <v>0</v>
      </c>
      <c r="F100" s="28">
        <f>PRODUCT($F$5)*('Step 2B Impacts-Consequences'!$K99)</f>
        <v>0</v>
      </c>
      <c r="G100" s="28">
        <f>PRODUCT($G$5)*('Step 2B Impacts-Consequences'!$M99)</f>
        <v>0</v>
      </c>
      <c r="H100" s="28">
        <f>PRODUCT($H$5)*('Step 2B Impacts-Consequences'!$O99)</f>
        <v>0</v>
      </c>
      <c r="I100" s="28">
        <f>PRODUCT($I$5)*('Step 2B Impacts-Consequences'!$Q99)</f>
        <v>0</v>
      </c>
      <c r="J100" s="28">
        <f>PRODUCT($J$5)*('Step 2B Impacts-Consequences'!$S99)</f>
        <v>0</v>
      </c>
      <c r="K100" s="28">
        <f>PRODUCT($K$5)*('Step 2B Impacts-Consequences'!$U99)</f>
        <v>0</v>
      </c>
      <c r="L100" s="28">
        <f>PRODUCT($L$5)*('Step 2B Impacts-Consequences'!$W99)</f>
        <v>0</v>
      </c>
      <c r="M100" s="28">
        <f>PRODUCT($M$5)*('Step 2B Impacts-Consequences'!$Y99)</f>
        <v>0</v>
      </c>
      <c r="N100" s="28">
        <f>PRODUCT($N$5)*('Step 2B Impacts-Consequences'!$AA99)</f>
        <v>0</v>
      </c>
      <c r="O100" s="28">
        <f>PRODUCT($O$5)*('Step 2B Impacts-Consequences'!$AC99)</f>
        <v>0</v>
      </c>
      <c r="P100" s="28">
        <f>PRODUCT($P$5)*('Step 2B Impacts-Consequences'!$AE99)</f>
        <v>0</v>
      </c>
      <c r="Q100" s="28">
        <f>PRODUCT($Q$5)*('Step 2B Impacts-Consequences'!$AG99)</f>
        <v>0</v>
      </c>
      <c r="R100" s="28">
        <f>PRODUCT($R$5)*('Step 2B Impacts-Consequences'!$AI99)</f>
        <v>0</v>
      </c>
      <c r="S100" s="28">
        <f>PRODUCT($S$5)*('Step 2B Impacts-Consequences'!$AK99)</f>
        <v>0</v>
      </c>
      <c r="T100" s="28">
        <f>PRODUCT($T$5)*('Step 2B Impacts-Consequences'!$AM99)</f>
        <v>0</v>
      </c>
    </row>
    <row r="101" spans="1:20" ht="15" thickBot="1">
      <c r="A101" s="120">
        <f>'Step 2B Impacts-Consequences'!B100</f>
        <v>0</v>
      </c>
      <c r="B101" s="129"/>
      <c r="C101" s="28">
        <f>PRODUCT($C$5)*('Step 2B Impacts-Consequences'!$E100)</f>
        <v>0</v>
      </c>
      <c r="D101" s="28">
        <f>PRODUCT($D$5)*('Step 2B Impacts-Consequences'!$G100)</f>
        <v>0</v>
      </c>
      <c r="E101" s="28">
        <f>PRODUCT($E$5)*('Step 2B Impacts-Consequences'!$I100)</f>
        <v>0</v>
      </c>
      <c r="F101" s="28">
        <f>PRODUCT($F$5)*('Step 2B Impacts-Consequences'!$K100)</f>
        <v>0</v>
      </c>
      <c r="G101" s="28">
        <f>PRODUCT($G$5)*('Step 2B Impacts-Consequences'!$M100)</f>
        <v>0</v>
      </c>
      <c r="H101" s="28">
        <f>PRODUCT($H$5)*('Step 2B Impacts-Consequences'!$O100)</f>
        <v>0</v>
      </c>
      <c r="I101" s="28">
        <f>PRODUCT($I$5)*('Step 2B Impacts-Consequences'!$Q100)</f>
        <v>0</v>
      </c>
      <c r="J101" s="28">
        <f>PRODUCT($J$5)*('Step 2B Impacts-Consequences'!$S100)</f>
        <v>0</v>
      </c>
      <c r="K101" s="28">
        <f>PRODUCT($K$5)*('Step 2B Impacts-Consequences'!$U100)</f>
        <v>0</v>
      </c>
      <c r="L101" s="28">
        <f>PRODUCT($L$5)*('Step 2B Impacts-Consequences'!$W100)</f>
        <v>0</v>
      </c>
      <c r="M101" s="28">
        <f>PRODUCT($M$5)*('Step 2B Impacts-Consequences'!$Y100)</f>
        <v>0</v>
      </c>
      <c r="N101" s="28">
        <f>PRODUCT($N$5)*('Step 2B Impacts-Consequences'!$AA100)</f>
        <v>0</v>
      </c>
      <c r="O101" s="28">
        <f>PRODUCT($O$5)*('Step 2B Impacts-Consequences'!$AC100)</f>
        <v>0</v>
      </c>
      <c r="P101" s="28">
        <f>PRODUCT($P$5)*('Step 2B Impacts-Consequences'!$AE100)</f>
        <v>0</v>
      </c>
      <c r="Q101" s="28">
        <f>PRODUCT($Q$5)*('Step 2B Impacts-Consequences'!$AG100)</f>
        <v>0</v>
      </c>
      <c r="R101" s="28">
        <f>PRODUCT($R$5)*('Step 2B Impacts-Consequences'!$AI100)</f>
        <v>0</v>
      </c>
      <c r="S101" s="28">
        <f>PRODUCT($S$5)*('Step 2B Impacts-Consequences'!$AK100)</f>
        <v>0</v>
      </c>
      <c r="T101" s="28">
        <f>PRODUCT($T$5)*('Step 2B Impacts-Consequences'!$AM100)</f>
        <v>0</v>
      </c>
    </row>
    <row r="102" spans="1:20" ht="15" thickBot="1">
      <c r="A102" s="120">
        <f>'Step 2B Impacts-Consequences'!B101</f>
        <v>0</v>
      </c>
      <c r="B102" s="129"/>
      <c r="C102" s="28">
        <f>PRODUCT($C$5)*('Step 2B Impacts-Consequences'!$E101)</f>
        <v>0</v>
      </c>
      <c r="D102" s="28">
        <f>PRODUCT($D$5)*('Step 2B Impacts-Consequences'!$G101)</f>
        <v>0</v>
      </c>
      <c r="E102" s="28">
        <f>PRODUCT($E$5)*('Step 2B Impacts-Consequences'!$I101)</f>
        <v>0</v>
      </c>
      <c r="F102" s="28">
        <f>PRODUCT($F$5)*('Step 2B Impacts-Consequences'!$K101)</f>
        <v>0</v>
      </c>
      <c r="G102" s="28">
        <f>PRODUCT($G$5)*('Step 2B Impacts-Consequences'!$M101)</f>
        <v>0</v>
      </c>
      <c r="H102" s="28">
        <f>PRODUCT($H$5)*('Step 2B Impacts-Consequences'!$O101)</f>
        <v>0</v>
      </c>
      <c r="I102" s="28">
        <f>PRODUCT($I$5)*('Step 2B Impacts-Consequences'!$Q101)</f>
        <v>0</v>
      </c>
      <c r="J102" s="28">
        <f>PRODUCT($J$5)*('Step 2B Impacts-Consequences'!$S101)</f>
        <v>0</v>
      </c>
      <c r="K102" s="28">
        <f>PRODUCT($K$5)*('Step 2B Impacts-Consequences'!$U101)</f>
        <v>0</v>
      </c>
      <c r="L102" s="28">
        <f>PRODUCT($L$5)*('Step 2B Impacts-Consequences'!$W101)</f>
        <v>0</v>
      </c>
      <c r="M102" s="28">
        <f>PRODUCT($M$5)*('Step 2B Impacts-Consequences'!$Y101)</f>
        <v>0</v>
      </c>
      <c r="N102" s="28">
        <f>PRODUCT($N$5)*('Step 2B Impacts-Consequences'!$AA101)</f>
        <v>0</v>
      </c>
      <c r="O102" s="28">
        <f>PRODUCT($O$5)*('Step 2B Impacts-Consequences'!$AC101)</f>
        <v>0</v>
      </c>
      <c r="P102" s="28">
        <f>PRODUCT($P$5)*('Step 2B Impacts-Consequences'!$AE101)</f>
        <v>0</v>
      </c>
      <c r="Q102" s="28">
        <f>PRODUCT($Q$5)*('Step 2B Impacts-Consequences'!$AG101)</f>
        <v>0</v>
      </c>
      <c r="R102" s="28">
        <f>PRODUCT($R$5)*('Step 2B Impacts-Consequences'!$AI101)</f>
        <v>0</v>
      </c>
      <c r="S102" s="28">
        <f>PRODUCT($S$5)*('Step 2B Impacts-Consequences'!$AK101)</f>
        <v>0</v>
      </c>
      <c r="T102" s="28">
        <f>PRODUCT($T$5)*('Step 2B Impacts-Consequences'!$AM101)</f>
        <v>0</v>
      </c>
    </row>
    <row r="103" spans="1:20" ht="15" thickBot="1">
      <c r="A103" s="120">
        <f>'Step 2B Impacts-Consequences'!B102</f>
        <v>0</v>
      </c>
      <c r="B103" s="129"/>
      <c r="C103" s="28">
        <f>PRODUCT($C$5)*('Step 2B Impacts-Consequences'!$E102)</f>
        <v>0</v>
      </c>
      <c r="D103" s="28">
        <f>PRODUCT($D$5)*('Step 2B Impacts-Consequences'!$G102)</f>
        <v>0</v>
      </c>
      <c r="E103" s="28">
        <f>PRODUCT($E$5)*('Step 2B Impacts-Consequences'!$I102)</f>
        <v>0</v>
      </c>
      <c r="F103" s="28">
        <f>PRODUCT($F$5)*('Step 2B Impacts-Consequences'!$K102)</f>
        <v>0</v>
      </c>
      <c r="G103" s="28">
        <f>PRODUCT($G$5)*('Step 2B Impacts-Consequences'!$M102)</f>
        <v>0</v>
      </c>
      <c r="H103" s="28">
        <f>PRODUCT($H$5)*('Step 2B Impacts-Consequences'!$O102)</f>
        <v>0</v>
      </c>
      <c r="I103" s="28">
        <f>PRODUCT($I$5)*('Step 2B Impacts-Consequences'!$Q102)</f>
        <v>0</v>
      </c>
      <c r="J103" s="28">
        <f>PRODUCT($J$5)*('Step 2B Impacts-Consequences'!$S102)</f>
        <v>0</v>
      </c>
      <c r="K103" s="28">
        <f>PRODUCT($K$5)*('Step 2B Impacts-Consequences'!$U102)</f>
        <v>0</v>
      </c>
      <c r="L103" s="28">
        <f>PRODUCT($L$5)*('Step 2B Impacts-Consequences'!$W102)</f>
        <v>0</v>
      </c>
      <c r="M103" s="28">
        <f>PRODUCT($M$5)*('Step 2B Impacts-Consequences'!$Y102)</f>
        <v>0</v>
      </c>
      <c r="N103" s="28">
        <f>PRODUCT($N$5)*('Step 2B Impacts-Consequences'!$AA102)</f>
        <v>0</v>
      </c>
      <c r="O103" s="28">
        <f>PRODUCT($O$5)*('Step 2B Impacts-Consequences'!$AC102)</f>
        <v>0</v>
      </c>
      <c r="P103" s="28">
        <f>PRODUCT($P$5)*('Step 2B Impacts-Consequences'!$AE102)</f>
        <v>0</v>
      </c>
      <c r="Q103" s="28">
        <f>PRODUCT($Q$5)*('Step 2B Impacts-Consequences'!$AG102)</f>
        <v>0</v>
      </c>
      <c r="R103" s="28">
        <f>PRODUCT($R$5)*('Step 2B Impacts-Consequences'!$AI102)</f>
        <v>0</v>
      </c>
      <c r="S103" s="28">
        <f>PRODUCT($S$5)*('Step 2B Impacts-Consequences'!$AK102)</f>
        <v>0</v>
      </c>
      <c r="T103" s="28">
        <f>PRODUCT($T$5)*('Step 2B Impacts-Consequences'!$AM102)</f>
        <v>0</v>
      </c>
    </row>
    <row r="104" spans="1:20" ht="15" thickBot="1">
      <c r="A104" s="120">
        <f>'Step 2B Impacts-Consequences'!B103</f>
        <v>0</v>
      </c>
      <c r="B104" s="129"/>
      <c r="C104" s="28">
        <f>PRODUCT($C$5)*('Step 2B Impacts-Consequences'!$E103)</f>
        <v>0</v>
      </c>
      <c r="D104" s="28">
        <f>PRODUCT($D$5)*('Step 2B Impacts-Consequences'!$G103)</f>
        <v>0</v>
      </c>
      <c r="E104" s="28">
        <f>PRODUCT($E$5)*('Step 2B Impacts-Consequences'!$I103)</f>
        <v>0</v>
      </c>
      <c r="F104" s="28">
        <f>PRODUCT($F$5)*('Step 2B Impacts-Consequences'!$K103)</f>
        <v>0</v>
      </c>
      <c r="G104" s="28">
        <f>PRODUCT($G$5)*('Step 2B Impacts-Consequences'!$M103)</f>
        <v>0</v>
      </c>
      <c r="H104" s="28">
        <f>PRODUCT($H$5)*('Step 2B Impacts-Consequences'!$O103)</f>
        <v>0</v>
      </c>
      <c r="I104" s="28">
        <f>PRODUCT($I$5)*('Step 2B Impacts-Consequences'!$Q103)</f>
        <v>0</v>
      </c>
      <c r="J104" s="28">
        <f>PRODUCT($J$5)*('Step 2B Impacts-Consequences'!$S103)</f>
        <v>0</v>
      </c>
      <c r="K104" s="28">
        <f>PRODUCT($K$5)*('Step 2B Impacts-Consequences'!$U103)</f>
        <v>0</v>
      </c>
      <c r="L104" s="28">
        <f>PRODUCT($L$5)*('Step 2B Impacts-Consequences'!$W103)</f>
        <v>0</v>
      </c>
      <c r="M104" s="28">
        <f>PRODUCT($M$5)*('Step 2B Impacts-Consequences'!$Y103)</f>
        <v>0</v>
      </c>
      <c r="N104" s="28">
        <f>PRODUCT($N$5)*('Step 2B Impacts-Consequences'!$AA103)</f>
        <v>0</v>
      </c>
      <c r="O104" s="28">
        <f>PRODUCT($O$5)*('Step 2B Impacts-Consequences'!$AC103)</f>
        <v>0</v>
      </c>
      <c r="P104" s="28">
        <f>PRODUCT($P$5)*('Step 2B Impacts-Consequences'!$AE103)</f>
        <v>0</v>
      </c>
      <c r="Q104" s="28">
        <f>PRODUCT($Q$5)*('Step 2B Impacts-Consequences'!$AG103)</f>
        <v>0</v>
      </c>
      <c r="R104" s="28">
        <f>PRODUCT($R$5)*('Step 2B Impacts-Consequences'!$AI103)</f>
        <v>0</v>
      </c>
      <c r="S104" s="28">
        <f>PRODUCT($S$5)*('Step 2B Impacts-Consequences'!$AK103)</f>
        <v>0</v>
      </c>
      <c r="T104" s="28">
        <f>PRODUCT($T$5)*('Step 2B Impacts-Consequences'!$AM103)</f>
        <v>0</v>
      </c>
    </row>
    <row r="105" spans="1:20" ht="15" thickBot="1">
      <c r="A105" s="89" t="str">
        <f>'Step 2B Impacts-Consequences'!B132</f>
        <v>Other System/Subsystem</v>
      </c>
      <c r="B105" s="89"/>
      <c r="C105" s="89"/>
      <c r="D105" s="89"/>
      <c r="E105" s="89"/>
      <c r="F105" s="89"/>
      <c r="G105" s="89"/>
      <c r="H105" s="89"/>
      <c r="I105" s="89"/>
      <c r="J105" s="89"/>
      <c r="K105" s="89"/>
      <c r="L105" s="89"/>
      <c r="M105" s="89"/>
      <c r="N105" s="89"/>
      <c r="O105" s="89"/>
      <c r="P105" s="89"/>
      <c r="Q105" s="89"/>
      <c r="R105" s="89"/>
      <c r="S105" s="89"/>
      <c r="T105" s="131"/>
    </row>
    <row r="106" spans="1:20" ht="15" thickBot="1">
      <c r="A106" s="120">
        <f>'Step 2B Impacts-Consequences'!B105</f>
        <v>0</v>
      </c>
      <c r="B106" s="129"/>
      <c r="C106" s="28">
        <f>PRODUCT($C$5)*('Step 2B Impacts-Consequences'!$E105)</f>
        <v>0</v>
      </c>
      <c r="D106" s="28">
        <f>PRODUCT($D$5)*('Step 2B Impacts-Consequences'!$G105)</f>
        <v>0</v>
      </c>
      <c r="E106" s="28">
        <f>PRODUCT($E$5)*('Step 2B Impacts-Consequences'!$I105)</f>
        <v>0</v>
      </c>
      <c r="F106" s="28">
        <f>PRODUCT($F$5)*('Step 2B Impacts-Consequences'!$K105)</f>
        <v>0</v>
      </c>
      <c r="G106" s="28">
        <f>PRODUCT($G$5)*('Step 2B Impacts-Consequences'!$M105)</f>
        <v>0</v>
      </c>
      <c r="H106" s="28">
        <f>PRODUCT($H$5)*('Step 2B Impacts-Consequences'!$O105)</f>
        <v>0</v>
      </c>
      <c r="I106" s="28">
        <f>PRODUCT($I$5)*('Step 2B Impacts-Consequences'!$Q105)</f>
        <v>0</v>
      </c>
      <c r="J106" s="28">
        <f>PRODUCT($J$5)*('Step 2B Impacts-Consequences'!$S105)</f>
        <v>0</v>
      </c>
      <c r="K106" s="28">
        <f>PRODUCT($K$5)*('Step 2B Impacts-Consequences'!$U105)</f>
        <v>0</v>
      </c>
      <c r="L106" s="28">
        <f>PRODUCT($L$5)*('Step 2B Impacts-Consequences'!$W105)</f>
        <v>0</v>
      </c>
      <c r="M106" s="28">
        <f>PRODUCT($M$5)*('Step 2B Impacts-Consequences'!$Y105)</f>
        <v>0</v>
      </c>
      <c r="N106" s="28">
        <f>PRODUCT($N$5)*('Step 2B Impacts-Consequences'!$AA105)</f>
        <v>0</v>
      </c>
      <c r="O106" s="28">
        <f>PRODUCT($O$5)*('Step 2B Impacts-Consequences'!$AC105)</f>
        <v>0</v>
      </c>
      <c r="P106" s="28">
        <f>PRODUCT($P$5)*('Step 2B Impacts-Consequences'!$AE105)</f>
        <v>0</v>
      </c>
      <c r="Q106" s="28">
        <f>PRODUCT($Q$5)*('Step 2B Impacts-Consequences'!$AG105)</f>
        <v>0</v>
      </c>
      <c r="R106" s="28">
        <f>PRODUCT($R$5)*('Step 2B Impacts-Consequences'!$AI105)</f>
        <v>0</v>
      </c>
      <c r="S106" s="28">
        <f>PRODUCT($S$5)*('Step 2B Impacts-Consequences'!$AK105)</f>
        <v>0</v>
      </c>
      <c r="T106" s="28">
        <f>PRODUCT($T$5)*('Step 2B Impacts-Consequences'!$AM105)</f>
        <v>0</v>
      </c>
    </row>
    <row r="107" spans="1:20" ht="15" thickBot="1">
      <c r="A107" s="120">
        <f>'Step 2B Impacts-Consequences'!B106</f>
        <v>0</v>
      </c>
      <c r="B107" s="129"/>
      <c r="C107" s="28">
        <f>PRODUCT($C$5)*('Step 2B Impacts-Consequences'!$E106)</f>
        <v>0</v>
      </c>
      <c r="D107" s="28">
        <f>PRODUCT($D$5)*('Step 2B Impacts-Consequences'!$G106)</f>
        <v>0</v>
      </c>
      <c r="E107" s="28">
        <f>PRODUCT($E$5)*('Step 2B Impacts-Consequences'!$I106)</f>
        <v>0</v>
      </c>
      <c r="F107" s="28">
        <f>PRODUCT($F$5)*('Step 2B Impacts-Consequences'!$K106)</f>
        <v>0</v>
      </c>
      <c r="G107" s="28">
        <f>PRODUCT($G$5)*('Step 2B Impacts-Consequences'!$M106)</f>
        <v>0</v>
      </c>
      <c r="H107" s="28">
        <f>PRODUCT($H$5)*('Step 2B Impacts-Consequences'!$O106)</f>
        <v>0</v>
      </c>
      <c r="I107" s="28">
        <f>PRODUCT($I$5)*('Step 2B Impacts-Consequences'!$Q106)</f>
        <v>0</v>
      </c>
      <c r="J107" s="28">
        <f>PRODUCT($J$5)*('Step 2B Impacts-Consequences'!$S106)</f>
        <v>0</v>
      </c>
      <c r="K107" s="28">
        <f>PRODUCT($K$5)*('Step 2B Impacts-Consequences'!$U106)</f>
        <v>0</v>
      </c>
      <c r="L107" s="28">
        <f>PRODUCT($L$5)*('Step 2B Impacts-Consequences'!$W106)</f>
        <v>0</v>
      </c>
      <c r="M107" s="28">
        <f>PRODUCT($M$5)*('Step 2B Impacts-Consequences'!$Y106)</f>
        <v>0</v>
      </c>
      <c r="N107" s="28">
        <f>PRODUCT($N$5)*('Step 2B Impacts-Consequences'!$AA106)</f>
        <v>0</v>
      </c>
      <c r="O107" s="28">
        <f>PRODUCT($O$5)*('Step 2B Impacts-Consequences'!$AC106)</f>
        <v>0</v>
      </c>
      <c r="P107" s="28">
        <f>PRODUCT($P$5)*('Step 2B Impacts-Consequences'!$AE106)</f>
        <v>0</v>
      </c>
      <c r="Q107" s="28">
        <f>PRODUCT($Q$5)*('Step 2B Impacts-Consequences'!$AG106)</f>
        <v>0</v>
      </c>
      <c r="R107" s="28">
        <f>PRODUCT($R$5)*('Step 2B Impacts-Consequences'!$AI106)</f>
        <v>0</v>
      </c>
      <c r="S107" s="28">
        <f>PRODUCT($S$5)*('Step 2B Impacts-Consequences'!$AK106)</f>
        <v>0</v>
      </c>
      <c r="T107" s="28">
        <f>PRODUCT($T$5)*('Step 2B Impacts-Consequences'!$AM106)</f>
        <v>0</v>
      </c>
    </row>
    <row r="108" spans="1:20" ht="15" thickBot="1">
      <c r="A108" s="120">
        <f>'Step 2B Impacts-Consequences'!B107</f>
        <v>0</v>
      </c>
      <c r="B108" s="129"/>
      <c r="C108" s="28">
        <f>PRODUCT($C$5)*('Step 2B Impacts-Consequences'!$E107)</f>
        <v>0</v>
      </c>
      <c r="D108" s="28">
        <f>PRODUCT($D$5)*('Step 2B Impacts-Consequences'!$G107)</f>
        <v>0</v>
      </c>
      <c r="E108" s="28">
        <f>PRODUCT($E$5)*('Step 2B Impacts-Consequences'!$I107)</f>
        <v>0</v>
      </c>
      <c r="F108" s="28">
        <f>PRODUCT($F$5)*('Step 2B Impacts-Consequences'!$K107)</f>
        <v>0</v>
      </c>
      <c r="G108" s="28">
        <f>PRODUCT($G$5)*('Step 2B Impacts-Consequences'!$M107)</f>
        <v>0</v>
      </c>
      <c r="H108" s="28">
        <f>PRODUCT($H$5)*('Step 2B Impacts-Consequences'!$O107)</f>
        <v>0</v>
      </c>
      <c r="I108" s="28">
        <f>PRODUCT($I$5)*('Step 2B Impacts-Consequences'!$Q107)</f>
        <v>0</v>
      </c>
      <c r="J108" s="28">
        <f>PRODUCT($J$5)*('Step 2B Impacts-Consequences'!$S107)</f>
        <v>0</v>
      </c>
      <c r="K108" s="28">
        <f>PRODUCT($K$5)*('Step 2B Impacts-Consequences'!$U107)</f>
        <v>0</v>
      </c>
      <c r="L108" s="28">
        <f>PRODUCT($L$5)*('Step 2B Impacts-Consequences'!$W107)</f>
        <v>0</v>
      </c>
      <c r="M108" s="28">
        <f>PRODUCT($M$5)*('Step 2B Impacts-Consequences'!$Y107)</f>
        <v>0</v>
      </c>
      <c r="N108" s="28">
        <f>PRODUCT($N$5)*('Step 2B Impacts-Consequences'!$AA107)</f>
        <v>0</v>
      </c>
      <c r="O108" s="28">
        <f>PRODUCT($O$5)*('Step 2B Impacts-Consequences'!$AC107)</f>
        <v>0</v>
      </c>
      <c r="P108" s="28">
        <f>PRODUCT($P$5)*('Step 2B Impacts-Consequences'!$AE107)</f>
        <v>0</v>
      </c>
      <c r="Q108" s="28">
        <f>PRODUCT($Q$5)*('Step 2B Impacts-Consequences'!$AG107)</f>
        <v>0</v>
      </c>
      <c r="R108" s="28">
        <f>PRODUCT($R$5)*('Step 2B Impacts-Consequences'!$AI107)</f>
        <v>0</v>
      </c>
      <c r="S108" s="28">
        <f>PRODUCT($S$5)*('Step 2B Impacts-Consequences'!$AK107)</f>
        <v>0</v>
      </c>
      <c r="T108" s="28">
        <f>PRODUCT($T$5)*('Step 2B Impacts-Consequences'!$AM107)</f>
        <v>0</v>
      </c>
    </row>
    <row r="109" spans="1:20" ht="15" thickBot="1">
      <c r="A109" s="120">
        <f>'Step 2B Impacts-Consequences'!B108</f>
        <v>0</v>
      </c>
      <c r="B109" s="129"/>
      <c r="C109" s="28">
        <f>PRODUCT($C$5)*('Step 2B Impacts-Consequences'!$E108)</f>
        <v>0</v>
      </c>
      <c r="D109" s="28">
        <f>PRODUCT($D$5)*('Step 2B Impacts-Consequences'!$G108)</f>
        <v>0</v>
      </c>
      <c r="E109" s="28">
        <f>PRODUCT($E$5)*('Step 2B Impacts-Consequences'!$I108)</f>
        <v>0</v>
      </c>
      <c r="F109" s="28">
        <f>PRODUCT($F$5)*('Step 2B Impacts-Consequences'!$K108)</f>
        <v>0</v>
      </c>
      <c r="G109" s="28">
        <f>PRODUCT($G$5)*('Step 2B Impacts-Consequences'!$M108)</f>
        <v>0</v>
      </c>
      <c r="H109" s="28">
        <f>PRODUCT($H$5)*('Step 2B Impacts-Consequences'!$O108)</f>
        <v>0</v>
      </c>
      <c r="I109" s="28">
        <f>PRODUCT($I$5)*('Step 2B Impacts-Consequences'!$Q108)</f>
        <v>0</v>
      </c>
      <c r="J109" s="28">
        <f>PRODUCT($J$5)*('Step 2B Impacts-Consequences'!$S108)</f>
        <v>0</v>
      </c>
      <c r="K109" s="28">
        <f>PRODUCT($K$5)*('Step 2B Impacts-Consequences'!$U108)</f>
        <v>0</v>
      </c>
      <c r="L109" s="28">
        <f>PRODUCT($L$5)*('Step 2B Impacts-Consequences'!$W108)</f>
        <v>0</v>
      </c>
      <c r="M109" s="28">
        <f>PRODUCT($M$5)*('Step 2B Impacts-Consequences'!$Y108)</f>
        <v>0</v>
      </c>
      <c r="N109" s="28">
        <f>PRODUCT($N$5)*('Step 2B Impacts-Consequences'!$AA108)</f>
        <v>0</v>
      </c>
      <c r="O109" s="28">
        <f>PRODUCT($O$5)*('Step 2B Impacts-Consequences'!$AC108)</f>
        <v>0</v>
      </c>
      <c r="P109" s="28">
        <f>PRODUCT($P$5)*('Step 2B Impacts-Consequences'!$AE108)</f>
        <v>0</v>
      </c>
      <c r="Q109" s="28">
        <f>PRODUCT($Q$5)*('Step 2B Impacts-Consequences'!$AG108)</f>
        <v>0</v>
      </c>
      <c r="R109" s="28">
        <f>PRODUCT($R$5)*('Step 2B Impacts-Consequences'!$AI108)</f>
        <v>0</v>
      </c>
      <c r="S109" s="28">
        <f>PRODUCT($S$5)*('Step 2B Impacts-Consequences'!$AK108)</f>
        <v>0</v>
      </c>
      <c r="T109" s="28">
        <f>PRODUCT($T$5)*('Step 2B Impacts-Consequences'!$AM108)</f>
        <v>0</v>
      </c>
    </row>
    <row r="110" spans="1:20" ht="15" thickBot="1">
      <c r="A110" s="120">
        <f>'Step 2B Impacts-Consequences'!B109</f>
        <v>0</v>
      </c>
      <c r="B110" s="129"/>
      <c r="C110" s="28">
        <f>PRODUCT($C$5)*('Step 2B Impacts-Consequences'!$E109)</f>
        <v>0</v>
      </c>
      <c r="D110" s="28">
        <f>PRODUCT($D$5)*('Step 2B Impacts-Consequences'!$G109)</f>
        <v>0</v>
      </c>
      <c r="E110" s="28">
        <f>PRODUCT($E$5)*('Step 2B Impacts-Consequences'!$I109)</f>
        <v>0</v>
      </c>
      <c r="F110" s="28">
        <f>PRODUCT($F$5)*('Step 2B Impacts-Consequences'!$K109)</f>
        <v>0</v>
      </c>
      <c r="G110" s="28">
        <f>PRODUCT($G$5)*('Step 2B Impacts-Consequences'!$M109)</f>
        <v>0</v>
      </c>
      <c r="H110" s="28">
        <f>PRODUCT($H$5)*('Step 2B Impacts-Consequences'!$O109)</f>
        <v>0</v>
      </c>
      <c r="I110" s="28">
        <f>PRODUCT($I$5)*('Step 2B Impacts-Consequences'!$Q109)</f>
        <v>0</v>
      </c>
      <c r="J110" s="28">
        <f>PRODUCT($J$5)*('Step 2B Impacts-Consequences'!$S109)</f>
        <v>0</v>
      </c>
      <c r="K110" s="28">
        <f>PRODUCT($K$5)*('Step 2B Impacts-Consequences'!$U109)</f>
        <v>0</v>
      </c>
      <c r="L110" s="28">
        <f>PRODUCT($L$5)*('Step 2B Impacts-Consequences'!$W109)</f>
        <v>0</v>
      </c>
      <c r="M110" s="28">
        <f>PRODUCT($M$5)*('Step 2B Impacts-Consequences'!$Y109)</f>
        <v>0</v>
      </c>
      <c r="N110" s="28">
        <f>PRODUCT($N$5)*('Step 2B Impacts-Consequences'!$AA109)</f>
        <v>0</v>
      </c>
      <c r="O110" s="28">
        <f>PRODUCT($O$5)*('Step 2B Impacts-Consequences'!$AC109)</f>
        <v>0</v>
      </c>
      <c r="P110" s="28">
        <f>PRODUCT($P$5)*('Step 2B Impacts-Consequences'!$AE109)</f>
        <v>0</v>
      </c>
      <c r="Q110" s="28">
        <f>PRODUCT($Q$5)*('Step 2B Impacts-Consequences'!$AG109)</f>
        <v>0</v>
      </c>
      <c r="R110" s="28">
        <f>PRODUCT($R$5)*('Step 2B Impacts-Consequences'!$AI109)</f>
        <v>0</v>
      </c>
      <c r="S110" s="28">
        <f>PRODUCT($S$5)*('Step 2B Impacts-Consequences'!$AK109)</f>
        <v>0</v>
      </c>
      <c r="T110" s="28">
        <f>PRODUCT($T$5)*('Step 2B Impacts-Consequences'!$AM109)</f>
        <v>0</v>
      </c>
    </row>
    <row r="111" spans="1:20" ht="15" thickBot="1">
      <c r="A111" s="120">
        <f>'Step 2B Impacts-Consequences'!B110</f>
        <v>0</v>
      </c>
      <c r="B111" s="129"/>
      <c r="C111" s="28">
        <f>PRODUCT($C$5)*('Step 2B Impacts-Consequences'!$E110)</f>
        <v>0</v>
      </c>
      <c r="D111" s="28">
        <f>PRODUCT($D$5)*('Step 2B Impacts-Consequences'!$G110)</f>
        <v>0</v>
      </c>
      <c r="E111" s="28">
        <f>PRODUCT($E$5)*('Step 2B Impacts-Consequences'!$I110)</f>
        <v>0</v>
      </c>
      <c r="F111" s="28">
        <f>PRODUCT($F$5)*('Step 2B Impacts-Consequences'!$K110)</f>
        <v>0</v>
      </c>
      <c r="G111" s="28">
        <f>PRODUCT($G$5)*('Step 2B Impacts-Consequences'!$M110)</f>
        <v>0</v>
      </c>
      <c r="H111" s="28">
        <f>PRODUCT($H$5)*('Step 2B Impacts-Consequences'!$O110)</f>
        <v>0</v>
      </c>
      <c r="I111" s="28">
        <f>PRODUCT($I$5)*('Step 2B Impacts-Consequences'!$Q110)</f>
        <v>0</v>
      </c>
      <c r="J111" s="28">
        <f>PRODUCT($J$5)*('Step 2B Impacts-Consequences'!$S110)</f>
        <v>0</v>
      </c>
      <c r="K111" s="28">
        <f>PRODUCT($K$5)*('Step 2B Impacts-Consequences'!$U110)</f>
        <v>0</v>
      </c>
      <c r="L111" s="28">
        <f>PRODUCT($L$5)*('Step 2B Impacts-Consequences'!$W110)</f>
        <v>0</v>
      </c>
      <c r="M111" s="28">
        <f>PRODUCT($M$5)*('Step 2B Impacts-Consequences'!$Y110)</f>
        <v>0</v>
      </c>
      <c r="N111" s="28">
        <f>PRODUCT($N$5)*('Step 2B Impacts-Consequences'!$AA110)</f>
        <v>0</v>
      </c>
      <c r="O111" s="28">
        <f>PRODUCT($O$5)*('Step 2B Impacts-Consequences'!$AC110)</f>
        <v>0</v>
      </c>
      <c r="P111" s="28">
        <f>PRODUCT($P$5)*('Step 2B Impacts-Consequences'!$AE110)</f>
        <v>0</v>
      </c>
      <c r="Q111" s="28">
        <f>PRODUCT($Q$5)*('Step 2B Impacts-Consequences'!$AG110)</f>
        <v>0</v>
      </c>
      <c r="R111" s="28">
        <f>PRODUCT($R$5)*('Step 2B Impacts-Consequences'!$AI110)</f>
        <v>0</v>
      </c>
      <c r="S111" s="28">
        <f>PRODUCT($S$5)*('Step 2B Impacts-Consequences'!$AK110)</f>
        <v>0</v>
      </c>
      <c r="T111" s="28">
        <f>PRODUCT($T$5)*('Step 2B Impacts-Consequences'!$AM110)</f>
        <v>0</v>
      </c>
    </row>
    <row r="112" spans="1:20" ht="15" thickBot="1">
      <c r="A112" s="120">
        <f>'Step 2B Impacts-Consequences'!B111</f>
        <v>0</v>
      </c>
      <c r="B112" s="129"/>
      <c r="C112" s="28">
        <f>PRODUCT($C$5)*('Step 2B Impacts-Consequences'!$E111)</f>
        <v>0</v>
      </c>
      <c r="D112" s="28">
        <f>PRODUCT($D$5)*('Step 2B Impacts-Consequences'!$G111)</f>
        <v>0</v>
      </c>
      <c r="E112" s="28">
        <f>PRODUCT($E$5)*('Step 2B Impacts-Consequences'!$I111)</f>
        <v>0</v>
      </c>
      <c r="F112" s="28">
        <f>PRODUCT($F$5)*('Step 2B Impacts-Consequences'!$K111)</f>
        <v>0</v>
      </c>
      <c r="G112" s="28">
        <f>PRODUCT($G$5)*('Step 2B Impacts-Consequences'!$M111)</f>
        <v>0</v>
      </c>
      <c r="H112" s="28">
        <f>PRODUCT($H$5)*('Step 2B Impacts-Consequences'!$O111)</f>
        <v>0</v>
      </c>
      <c r="I112" s="28">
        <f>PRODUCT($I$5)*('Step 2B Impacts-Consequences'!$Q111)</f>
        <v>0</v>
      </c>
      <c r="J112" s="28">
        <f>PRODUCT($J$5)*('Step 2B Impacts-Consequences'!$S111)</f>
        <v>0</v>
      </c>
      <c r="K112" s="28">
        <f>PRODUCT($K$5)*('Step 2B Impacts-Consequences'!$U111)</f>
        <v>0</v>
      </c>
      <c r="L112" s="28">
        <f>PRODUCT($L$5)*('Step 2B Impacts-Consequences'!$W111)</f>
        <v>0</v>
      </c>
      <c r="M112" s="28">
        <f>PRODUCT($M$5)*('Step 2B Impacts-Consequences'!$Y111)</f>
        <v>0</v>
      </c>
      <c r="N112" s="28">
        <f>PRODUCT($N$5)*('Step 2B Impacts-Consequences'!$AA111)</f>
        <v>0</v>
      </c>
      <c r="O112" s="28">
        <f>PRODUCT($O$5)*('Step 2B Impacts-Consequences'!$AC111)</f>
        <v>0</v>
      </c>
      <c r="P112" s="28">
        <f>PRODUCT($P$5)*('Step 2B Impacts-Consequences'!$AE111)</f>
        <v>0</v>
      </c>
      <c r="Q112" s="28">
        <f>PRODUCT($Q$5)*('Step 2B Impacts-Consequences'!$AG111)</f>
        <v>0</v>
      </c>
      <c r="R112" s="28">
        <f>PRODUCT($R$5)*('Step 2B Impacts-Consequences'!$AI111)</f>
        <v>0</v>
      </c>
      <c r="S112" s="28">
        <f>PRODUCT($S$5)*('Step 2B Impacts-Consequences'!$AK111)</f>
        <v>0</v>
      </c>
      <c r="T112" s="28">
        <f>PRODUCT($T$5)*('Step 2B Impacts-Consequences'!$AM111)</f>
        <v>0</v>
      </c>
    </row>
    <row r="113" spans="1:36" ht="15" thickBot="1">
      <c r="A113" s="120">
        <f>'Step 2B Impacts-Consequences'!B112</f>
        <v>0</v>
      </c>
      <c r="B113" s="129"/>
      <c r="C113" s="28">
        <f>PRODUCT($C$5)*('Step 2B Impacts-Consequences'!$E112)</f>
        <v>0</v>
      </c>
      <c r="D113" s="28">
        <f>PRODUCT($D$5)*('Step 2B Impacts-Consequences'!$G112)</f>
        <v>0</v>
      </c>
      <c r="E113" s="28">
        <f>PRODUCT($E$5)*('Step 2B Impacts-Consequences'!$I112)</f>
        <v>0</v>
      </c>
      <c r="F113" s="28">
        <f>PRODUCT($F$5)*('Step 2B Impacts-Consequences'!$K112)</f>
        <v>0</v>
      </c>
      <c r="G113" s="28">
        <f>PRODUCT($G$5)*('Step 2B Impacts-Consequences'!$M112)</f>
        <v>0</v>
      </c>
      <c r="H113" s="28">
        <f>PRODUCT($H$5)*('Step 2B Impacts-Consequences'!$O112)</f>
        <v>0</v>
      </c>
      <c r="I113" s="28">
        <f>PRODUCT($I$5)*('Step 2B Impacts-Consequences'!$Q112)</f>
        <v>0</v>
      </c>
      <c r="J113" s="28">
        <f>PRODUCT($J$5)*('Step 2B Impacts-Consequences'!$S112)</f>
        <v>0</v>
      </c>
      <c r="K113" s="28">
        <f>PRODUCT($K$5)*('Step 2B Impacts-Consequences'!$U112)</f>
        <v>0</v>
      </c>
      <c r="L113" s="28">
        <f>PRODUCT($L$5)*('Step 2B Impacts-Consequences'!$W112)</f>
        <v>0</v>
      </c>
      <c r="M113" s="28">
        <f>PRODUCT($M$5)*('Step 2B Impacts-Consequences'!$Y112)</f>
        <v>0</v>
      </c>
      <c r="N113" s="28">
        <f>PRODUCT($N$5)*('Step 2B Impacts-Consequences'!$AA112)</f>
        <v>0</v>
      </c>
      <c r="O113" s="28">
        <f>PRODUCT($O$5)*('Step 2B Impacts-Consequences'!$AC112)</f>
        <v>0</v>
      </c>
      <c r="P113" s="28">
        <f>PRODUCT($P$5)*('Step 2B Impacts-Consequences'!$AE112)</f>
        <v>0</v>
      </c>
      <c r="Q113" s="28">
        <f>PRODUCT($Q$5)*('Step 2B Impacts-Consequences'!$AG112)</f>
        <v>0</v>
      </c>
      <c r="R113" s="28">
        <f>PRODUCT($R$5)*('Step 2B Impacts-Consequences'!$AI112)</f>
        <v>0</v>
      </c>
      <c r="S113" s="28">
        <f>PRODUCT($S$5)*('Step 2B Impacts-Consequences'!$AK112)</f>
        <v>0</v>
      </c>
      <c r="T113" s="28">
        <f>PRODUCT($T$5)*('Step 2B Impacts-Consequences'!$AM112)</f>
        <v>0</v>
      </c>
    </row>
    <row r="114" spans="1:36" ht="15" thickBot="1">
      <c r="A114" s="120">
        <f>'Step 2B Impacts-Consequences'!B113</f>
        <v>0</v>
      </c>
      <c r="B114" s="129"/>
      <c r="C114" s="28">
        <f>PRODUCT($C$5)*('Step 2B Impacts-Consequences'!$E113)</f>
        <v>0</v>
      </c>
      <c r="D114" s="28">
        <f>PRODUCT($D$5)*('Step 2B Impacts-Consequences'!$G113)</f>
        <v>0</v>
      </c>
      <c r="E114" s="28">
        <f>PRODUCT($E$5)*('Step 2B Impacts-Consequences'!$I113)</f>
        <v>0</v>
      </c>
      <c r="F114" s="28">
        <f>PRODUCT($F$5)*('Step 2B Impacts-Consequences'!$K113)</f>
        <v>0</v>
      </c>
      <c r="G114" s="28">
        <f>PRODUCT($G$5)*('Step 2B Impacts-Consequences'!$M113)</f>
        <v>0</v>
      </c>
      <c r="H114" s="28">
        <f>PRODUCT($H$5)*('Step 2B Impacts-Consequences'!$O113)</f>
        <v>0</v>
      </c>
      <c r="I114" s="28">
        <f>PRODUCT($I$5)*('Step 2B Impacts-Consequences'!$Q113)</f>
        <v>0</v>
      </c>
      <c r="J114" s="28">
        <f>PRODUCT($J$5)*('Step 2B Impacts-Consequences'!$S113)</f>
        <v>0</v>
      </c>
      <c r="K114" s="28">
        <f>PRODUCT($K$5)*('Step 2B Impacts-Consequences'!$U113)</f>
        <v>0</v>
      </c>
      <c r="L114" s="28">
        <f>PRODUCT($L$5)*('Step 2B Impacts-Consequences'!$W113)</f>
        <v>0</v>
      </c>
      <c r="M114" s="28">
        <f>PRODUCT($M$5)*('Step 2B Impacts-Consequences'!$Y113)</f>
        <v>0</v>
      </c>
      <c r="N114" s="28">
        <f>PRODUCT($N$5)*('Step 2B Impacts-Consequences'!$AA113)</f>
        <v>0</v>
      </c>
      <c r="O114" s="28">
        <f>PRODUCT($O$5)*('Step 2B Impacts-Consequences'!$AC113)</f>
        <v>0</v>
      </c>
      <c r="P114" s="28">
        <f>PRODUCT($P$5)*('Step 2B Impacts-Consequences'!$AE113)</f>
        <v>0</v>
      </c>
      <c r="Q114" s="28">
        <f>PRODUCT($Q$5)*('Step 2B Impacts-Consequences'!$AG113)</f>
        <v>0</v>
      </c>
      <c r="R114" s="28">
        <f>PRODUCT($R$5)*('Step 2B Impacts-Consequences'!$AI113)</f>
        <v>0</v>
      </c>
      <c r="S114" s="28">
        <f>PRODUCT($S$5)*('Step 2B Impacts-Consequences'!$AK113)</f>
        <v>0</v>
      </c>
      <c r="T114" s="28">
        <f>PRODUCT($T$5)*('Step 2B Impacts-Consequences'!$AM113)</f>
        <v>0</v>
      </c>
    </row>
    <row r="115" spans="1:36" ht="15" thickBot="1">
      <c r="A115" s="120">
        <f>'Step 2B Impacts-Consequences'!B114</f>
        <v>0</v>
      </c>
      <c r="B115" s="129"/>
      <c r="C115" s="28">
        <f>PRODUCT($C$5)*('Step 2B Impacts-Consequences'!$E114)</f>
        <v>0</v>
      </c>
      <c r="D115" s="28">
        <f>PRODUCT($D$5)*('Step 2B Impacts-Consequences'!$G114)</f>
        <v>0</v>
      </c>
      <c r="E115" s="28">
        <f>PRODUCT($E$5)*('Step 2B Impacts-Consequences'!$I114)</f>
        <v>0</v>
      </c>
      <c r="F115" s="28">
        <f>PRODUCT($F$5)*('Step 2B Impacts-Consequences'!$K114)</f>
        <v>0</v>
      </c>
      <c r="G115" s="28">
        <f>PRODUCT($G$5)*('Step 2B Impacts-Consequences'!$M114)</f>
        <v>0</v>
      </c>
      <c r="H115" s="28">
        <f>PRODUCT($H$5)*('Step 2B Impacts-Consequences'!$O114)</f>
        <v>0</v>
      </c>
      <c r="I115" s="28">
        <f>PRODUCT($I$5)*('Step 2B Impacts-Consequences'!$Q114)</f>
        <v>0</v>
      </c>
      <c r="J115" s="28">
        <f>PRODUCT($J$5)*('Step 2B Impacts-Consequences'!$S114)</f>
        <v>0</v>
      </c>
      <c r="K115" s="28">
        <f>PRODUCT($K$5)*('Step 2B Impacts-Consequences'!$U114)</f>
        <v>0</v>
      </c>
      <c r="L115" s="28">
        <f>PRODUCT($L$5)*('Step 2B Impacts-Consequences'!$W114)</f>
        <v>0</v>
      </c>
      <c r="M115" s="28">
        <f>PRODUCT($M$5)*('Step 2B Impacts-Consequences'!$Y114)</f>
        <v>0</v>
      </c>
      <c r="N115" s="28">
        <f>PRODUCT($N$5)*('Step 2B Impacts-Consequences'!$AA114)</f>
        <v>0</v>
      </c>
      <c r="O115" s="28">
        <f>PRODUCT($O$5)*('Step 2B Impacts-Consequences'!$AC114)</f>
        <v>0</v>
      </c>
      <c r="P115" s="28">
        <f>PRODUCT($P$5)*('Step 2B Impacts-Consequences'!$AE114)</f>
        <v>0</v>
      </c>
      <c r="Q115" s="28">
        <f>PRODUCT($Q$5)*('Step 2B Impacts-Consequences'!$AG114)</f>
        <v>0</v>
      </c>
      <c r="R115" s="28">
        <f>PRODUCT($R$5)*('Step 2B Impacts-Consequences'!$AI114)</f>
        <v>0</v>
      </c>
      <c r="S115" s="28">
        <f>PRODUCT($S$5)*('Step 2B Impacts-Consequences'!$AK114)</f>
        <v>0</v>
      </c>
      <c r="T115" s="28">
        <f>PRODUCT($T$5)*('Step 2B Impacts-Consequences'!$AM114)</f>
        <v>0</v>
      </c>
    </row>
    <row r="116" spans="1:36" ht="15" thickBot="1">
      <c r="A116" s="120">
        <f>'Step 2B Impacts-Consequences'!B115</f>
        <v>0</v>
      </c>
      <c r="B116" s="129"/>
      <c r="C116" s="28">
        <f>PRODUCT($C$5)*('Step 2B Impacts-Consequences'!$E115)</f>
        <v>0</v>
      </c>
      <c r="D116" s="28">
        <f>PRODUCT($D$5)*('Step 2B Impacts-Consequences'!$G115)</f>
        <v>0</v>
      </c>
      <c r="E116" s="28">
        <f>PRODUCT($E$5)*('Step 2B Impacts-Consequences'!$I115)</f>
        <v>0</v>
      </c>
      <c r="F116" s="28">
        <f>PRODUCT($F$5)*('Step 2B Impacts-Consequences'!$K115)</f>
        <v>0</v>
      </c>
      <c r="G116" s="28">
        <f>PRODUCT($G$5)*('Step 2B Impacts-Consequences'!$M115)</f>
        <v>0</v>
      </c>
      <c r="H116" s="28">
        <f>PRODUCT($H$5)*('Step 2B Impacts-Consequences'!$O115)</f>
        <v>0</v>
      </c>
      <c r="I116" s="28">
        <f>PRODUCT($I$5)*('Step 2B Impacts-Consequences'!$Q115)</f>
        <v>0</v>
      </c>
      <c r="J116" s="28">
        <f>PRODUCT($J$5)*('Step 2B Impacts-Consequences'!$S115)</f>
        <v>0</v>
      </c>
      <c r="K116" s="28">
        <f>PRODUCT($K$5)*('Step 2B Impacts-Consequences'!$U115)</f>
        <v>0</v>
      </c>
      <c r="L116" s="28">
        <f>PRODUCT($L$5)*('Step 2B Impacts-Consequences'!$W115)</f>
        <v>0</v>
      </c>
      <c r="M116" s="28">
        <f>PRODUCT($M$5)*('Step 2B Impacts-Consequences'!$Y115)</f>
        <v>0</v>
      </c>
      <c r="N116" s="28">
        <f>PRODUCT($N$5)*('Step 2B Impacts-Consequences'!$AA115)</f>
        <v>0</v>
      </c>
      <c r="O116" s="28">
        <f>PRODUCT($O$5)*('Step 2B Impacts-Consequences'!$AC115)</f>
        <v>0</v>
      </c>
      <c r="P116" s="28">
        <f>PRODUCT($P$5)*('Step 2B Impacts-Consequences'!$AE115)</f>
        <v>0</v>
      </c>
      <c r="Q116" s="28">
        <f>PRODUCT($Q$5)*('Step 2B Impacts-Consequences'!$AG115)</f>
        <v>0</v>
      </c>
      <c r="R116" s="28">
        <f>PRODUCT($R$5)*('Step 2B Impacts-Consequences'!$AI115)</f>
        <v>0</v>
      </c>
      <c r="S116" s="28">
        <f>PRODUCT($S$5)*('Step 2B Impacts-Consequences'!$AK115)</f>
        <v>0</v>
      </c>
      <c r="T116" s="28">
        <f>PRODUCT($T$5)*('Step 2B Impacts-Consequences'!$AM115)</f>
        <v>0</v>
      </c>
    </row>
    <row r="117" spans="1:36" ht="15" thickBot="1">
      <c r="A117" s="120">
        <f>'Step 2B Impacts-Consequences'!B116</f>
        <v>0</v>
      </c>
      <c r="B117" s="129"/>
      <c r="C117" s="28">
        <f>PRODUCT($C$5)*('Step 2B Impacts-Consequences'!$E116)</f>
        <v>0</v>
      </c>
      <c r="D117" s="28">
        <f>PRODUCT($D$5)*('Step 2B Impacts-Consequences'!$G116)</f>
        <v>0</v>
      </c>
      <c r="E117" s="28">
        <f>PRODUCT($E$5)*('Step 2B Impacts-Consequences'!$I116)</f>
        <v>0</v>
      </c>
      <c r="F117" s="28">
        <f>PRODUCT($F$5)*('Step 2B Impacts-Consequences'!$K116)</f>
        <v>0</v>
      </c>
      <c r="G117" s="28">
        <f>PRODUCT($G$5)*('Step 2B Impacts-Consequences'!$M116)</f>
        <v>0</v>
      </c>
      <c r="H117" s="28">
        <f>PRODUCT($H$5)*('Step 2B Impacts-Consequences'!$O116)</f>
        <v>0</v>
      </c>
      <c r="I117" s="28">
        <f>PRODUCT($I$5)*('Step 2B Impacts-Consequences'!$Q116)</f>
        <v>0</v>
      </c>
      <c r="J117" s="28">
        <f>PRODUCT($J$5)*('Step 2B Impacts-Consequences'!$S116)</f>
        <v>0</v>
      </c>
      <c r="K117" s="28">
        <f>PRODUCT($K$5)*('Step 2B Impacts-Consequences'!$U116)</f>
        <v>0</v>
      </c>
      <c r="L117" s="28">
        <f>PRODUCT($L$5)*('Step 2B Impacts-Consequences'!$W116)</f>
        <v>0</v>
      </c>
      <c r="M117" s="28">
        <f>PRODUCT($M$5)*('Step 2B Impacts-Consequences'!$Y116)</f>
        <v>0</v>
      </c>
      <c r="N117" s="28">
        <f>PRODUCT($N$5)*('Step 2B Impacts-Consequences'!$AA116)</f>
        <v>0</v>
      </c>
      <c r="O117" s="28">
        <f>PRODUCT($O$5)*('Step 2B Impacts-Consequences'!$AC116)</f>
        <v>0</v>
      </c>
      <c r="P117" s="28">
        <f>PRODUCT($P$5)*('Step 2B Impacts-Consequences'!$AE116)</f>
        <v>0</v>
      </c>
      <c r="Q117" s="28">
        <f>PRODUCT($Q$5)*('Step 2B Impacts-Consequences'!$AG116)</f>
        <v>0</v>
      </c>
      <c r="R117" s="28">
        <f>PRODUCT($R$5)*('Step 2B Impacts-Consequences'!$AI116)</f>
        <v>0</v>
      </c>
      <c r="S117" s="28">
        <f>PRODUCT($S$5)*('Step 2B Impacts-Consequences'!$AK116)</f>
        <v>0</v>
      </c>
      <c r="T117" s="28">
        <f>PRODUCT($T$5)*('Step 2B Impacts-Consequences'!$AM116)</f>
        <v>0</v>
      </c>
    </row>
    <row r="118" spans="1:36" ht="15" thickBot="1">
      <c r="A118" s="120">
        <f>'Step 2B Impacts-Consequences'!B117</f>
        <v>0</v>
      </c>
      <c r="B118" s="129"/>
      <c r="C118" s="28">
        <f>PRODUCT($C$5)*('Step 2B Impacts-Consequences'!$E117)</f>
        <v>0</v>
      </c>
      <c r="D118" s="28">
        <f>PRODUCT($D$5)*('Step 2B Impacts-Consequences'!$G117)</f>
        <v>0</v>
      </c>
      <c r="E118" s="28">
        <f>PRODUCT($E$5)*('Step 2B Impacts-Consequences'!$I117)</f>
        <v>0</v>
      </c>
      <c r="F118" s="28">
        <f>PRODUCT($F$5)*('Step 2B Impacts-Consequences'!$K117)</f>
        <v>0</v>
      </c>
      <c r="G118" s="28">
        <f>PRODUCT($G$5)*('Step 2B Impacts-Consequences'!$M117)</f>
        <v>0</v>
      </c>
      <c r="H118" s="28">
        <f>PRODUCT($H$5)*('Step 2B Impacts-Consequences'!$O117)</f>
        <v>0</v>
      </c>
      <c r="I118" s="28">
        <f>PRODUCT($I$5)*('Step 2B Impacts-Consequences'!$Q117)</f>
        <v>0</v>
      </c>
      <c r="J118" s="28">
        <f>PRODUCT($J$5)*('Step 2B Impacts-Consequences'!$S117)</f>
        <v>0</v>
      </c>
      <c r="K118" s="28">
        <f>PRODUCT($K$5)*('Step 2B Impacts-Consequences'!$U117)</f>
        <v>0</v>
      </c>
      <c r="L118" s="28">
        <f>PRODUCT($L$5)*('Step 2B Impacts-Consequences'!$W117)</f>
        <v>0</v>
      </c>
      <c r="M118" s="28">
        <f>PRODUCT($M$5)*('Step 2B Impacts-Consequences'!$Y117)</f>
        <v>0</v>
      </c>
      <c r="N118" s="28">
        <f>PRODUCT($N$5)*('Step 2B Impacts-Consequences'!$AA117)</f>
        <v>0</v>
      </c>
      <c r="O118" s="28">
        <f>PRODUCT($O$5)*('Step 2B Impacts-Consequences'!$AC117)</f>
        <v>0</v>
      </c>
      <c r="P118" s="28">
        <f>PRODUCT($P$5)*('Step 2B Impacts-Consequences'!$AE117)</f>
        <v>0</v>
      </c>
      <c r="Q118" s="28">
        <f>PRODUCT($Q$5)*('Step 2B Impacts-Consequences'!$AG117)</f>
        <v>0</v>
      </c>
      <c r="R118" s="28">
        <f>PRODUCT($R$5)*('Step 2B Impacts-Consequences'!$AI117)</f>
        <v>0</v>
      </c>
      <c r="S118" s="28">
        <f>PRODUCT($S$5)*('Step 2B Impacts-Consequences'!$AK117)</f>
        <v>0</v>
      </c>
      <c r="T118" s="28">
        <f>PRODUCT($T$5)*('Step 2B Impacts-Consequences'!$AM117)</f>
        <v>0</v>
      </c>
    </row>
    <row r="119" spans="1:36" ht="15" thickBot="1">
      <c r="A119" s="106" t="str">
        <f>'Step 2B Impacts-Consequences'!B118</f>
        <v>Other System/Subsystem</v>
      </c>
      <c r="B119" s="129"/>
      <c r="C119" s="89"/>
      <c r="D119" s="89"/>
      <c r="E119" s="89"/>
      <c r="F119" s="89"/>
      <c r="G119" s="89"/>
      <c r="H119" s="89"/>
      <c r="I119" s="89"/>
      <c r="J119" s="89"/>
      <c r="K119" s="89"/>
      <c r="L119" s="89"/>
      <c r="M119" s="89"/>
      <c r="N119" s="89"/>
      <c r="O119" s="89"/>
      <c r="P119" s="89"/>
      <c r="Q119" s="89"/>
      <c r="R119" s="89"/>
      <c r="S119" s="89"/>
      <c r="T119" s="89"/>
      <c r="U119" s="259"/>
      <c r="V119" s="259"/>
      <c r="W119" s="259"/>
      <c r="X119" s="259"/>
      <c r="Y119" s="259"/>
      <c r="Z119" s="259"/>
      <c r="AA119" s="259"/>
      <c r="AB119" s="259"/>
      <c r="AC119" s="259"/>
      <c r="AD119" s="259"/>
      <c r="AE119" s="259"/>
      <c r="AF119" s="259"/>
      <c r="AG119" s="259"/>
      <c r="AH119" s="259"/>
      <c r="AI119" s="259"/>
      <c r="AJ119" s="259"/>
    </row>
    <row r="120" spans="1:36" ht="15" thickBot="1">
      <c r="A120" s="120">
        <f>'Step 2B Impacts-Consequences'!B119</f>
        <v>0</v>
      </c>
      <c r="B120" s="129"/>
      <c r="C120" s="28">
        <f>PRODUCT(C$5)*('Step 2B Impacts-Consequences'!$E119)</f>
        <v>0</v>
      </c>
      <c r="D120" s="28">
        <f>PRODUCT($D$5)*('Step 2B Impacts-Consequences'!$G119)</f>
        <v>0</v>
      </c>
      <c r="E120" s="28">
        <f>PRODUCT(E$5)*('Step 2B Impacts-Consequences'!$I119)</f>
        <v>0</v>
      </c>
      <c r="F120" s="28">
        <f>PRODUCT($F$5)*('Step 2B Impacts-Consequences'!$K119)</f>
        <v>0</v>
      </c>
      <c r="G120" s="28">
        <f>PRODUCT($G$5)*('Step 2B Impacts-Consequences'!$M119)</f>
        <v>0</v>
      </c>
      <c r="H120" s="28">
        <f>PRODUCT($H$5)*('Step 2B Impacts-Consequences'!$O119)</f>
        <v>0</v>
      </c>
      <c r="I120" s="28">
        <f>PRODUCT($I$5)*('Step 2B Impacts-Consequences'!$Q119)</f>
        <v>0</v>
      </c>
      <c r="J120" s="28">
        <f>PRODUCT($J$5)*('Step 2B Impacts-Consequences'!$S119)</f>
        <v>0</v>
      </c>
      <c r="K120" s="28">
        <f>PRODUCT($K$5)*('Step 2B Impacts-Consequences'!$U119)</f>
        <v>0</v>
      </c>
      <c r="L120" s="28">
        <f>PRODUCT($L$5)*('Step 2B Impacts-Consequences'!$W119)</f>
        <v>0</v>
      </c>
      <c r="M120" s="28">
        <f>PRODUCT($M$5)*('Step 2B Impacts-Consequences'!$Y119)</f>
        <v>0</v>
      </c>
      <c r="N120" s="28">
        <f>PRODUCT($N$5)*('Step 2B Impacts-Consequences'!$AA119)</f>
        <v>0</v>
      </c>
      <c r="O120" s="28">
        <f>PRODUCT($O$5)*('Step 2B Impacts-Consequences'!$AC119)</f>
        <v>0</v>
      </c>
      <c r="P120" s="28">
        <f>PRODUCT($P$5)*('Step 2B Impacts-Consequences'!$AE119)</f>
        <v>0</v>
      </c>
      <c r="Q120" s="28">
        <f>PRODUCT($Q$5)*('Step 2B Impacts-Consequences'!$AG119)</f>
        <v>0</v>
      </c>
      <c r="R120" s="28">
        <f>PRODUCT($R$5)*('Step 2B Impacts-Consequences'!$AI119)</f>
        <v>0</v>
      </c>
      <c r="S120" s="28">
        <f>PRODUCT($S$5)*('Step 2B Impacts-Consequences'!$AK119)</f>
        <v>0</v>
      </c>
      <c r="T120" s="28">
        <f>PRODUCT($T$5)*('Step 2B Impacts-Consequences'!$AM119)</f>
        <v>0</v>
      </c>
      <c r="U120" s="260"/>
      <c r="V120" s="260"/>
      <c r="W120" s="260"/>
      <c r="X120" s="260"/>
      <c r="Y120" s="260"/>
      <c r="Z120" s="260"/>
      <c r="AA120" s="260"/>
      <c r="AB120" s="260"/>
      <c r="AC120" s="260"/>
      <c r="AD120" s="260"/>
      <c r="AE120" s="260"/>
      <c r="AF120" s="260"/>
      <c r="AG120" s="260"/>
      <c r="AH120" s="260"/>
      <c r="AI120" s="260"/>
      <c r="AJ120" s="260"/>
    </row>
    <row r="121" spans="1:36" s="26" customFormat="1" ht="15" thickBot="1">
      <c r="A121" s="120">
        <f>'Step 2B Impacts-Consequences'!B120</f>
        <v>0</v>
      </c>
      <c r="B121" s="129"/>
      <c r="C121" s="28">
        <f>PRODUCT(C$5)*('Step 2B Impacts-Consequences'!$E120)</f>
        <v>0</v>
      </c>
      <c r="D121" s="28">
        <f>PRODUCT($D$5)*('Step 2B Impacts-Consequences'!$G120)</f>
        <v>0</v>
      </c>
      <c r="E121" s="28">
        <f>PRODUCT(E$5)*('Step 2B Impacts-Consequences'!$I120)</f>
        <v>0</v>
      </c>
      <c r="F121" s="28">
        <f>PRODUCT($F$5)*('Step 2B Impacts-Consequences'!$K120)</f>
        <v>0</v>
      </c>
      <c r="G121" s="28">
        <f>PRODUCT($G$5)*('Step 2B Impacts-Consequences'!$M120)</f>
        <v>0</v>
      </c>
      <c r="H121" s="28">
        <f>PRODUCT($H$5)*('Step 2B Impacts-Consequences'!$O120)</f>
        <v>0</v>
      </c>
      <c r="I121" s="28">
        <f>PRODUCT($I$5)*('Step 2B Impacts-Consequences'!$Q120)</f>
        <v>0</v>
      </c>
      <c r="J121" s="28">
        <f>PRODUCT($J$5)*('Step 2B Impacts-Consequences'!$S120)</f>
        <v>0</v>
      </c>
      <c r="K121" s="28">
        <f>PRODUCT($K$5)*('Step 2B Impacts-Consequences'!$U120)</f>
        <v>0</v>
      </c>
      <c r="L121" s="28">
        <f>PRODUCT($L$5)*('Step 2B Impacts-Consequences'!$W120)</f>
        <v>0</v>
      </c>
      <c r="M121" s="28">
        <f>PRODUCT($M$5)*('Step 2B Impacts-Consequences'!$Y120)</f>
        <v>0</v>
      </c>
      <c r="N121" s="28">
        <f>PRODUCT($N$5)*('Step 2B Impacts-Consequences'!$AA120)</f>
        <v>0</v>
      </c>
      <c r="O121" s="28">
        <f>PRODUCT($O$5)*('Step 2B Impacts-Consequences'!$AC120)</f>
        <v>0</v>
      </c>
      <c r="P121" s="28">
        <f>PRODUCT($P$5)*('Step 2B Impacts-Consequences'!$AE120)</f>
        <v>0</v>
      </c>
      <c r="Q121" s="28">
        <f>PRODUCT($Q$5)*('Step 2B Impacts-Consequences'!$AG120)</f>
        <v>0</v>
      </c>
      <c r="R121" s="28">
        <f>PRODUCT($R$5)*('Step 2B Impacts-Consequences'!$AI120)</f>
        <v>0</v>
      </c>
      <c r="S121" s="28">
        <f>PRODUCT($S$5)*('Step 2B Impacts-Consequences'!$AK120)</f>
        <v>0</v>
      </c>
      <c r="T121" s="28">
        <f>PRODUCT($T$5)*('Step 2B Impacts-Consequences'!$AM120)</f>
        <v>0</v>
      </c>
      <c r="U121" s="260"/>
      <c r="V121" s="260"/>
      <c r="W121" s="260"/>
      <c r="X121" s="260"/>
      <c r="Y121" s="260"/>
      <c r="Z121" s="260"/>
      <c r="AA121" s="260"/>
      <c r="AB121" s="260"/>
      <c r="AC121" s="260"/>
      <c r="AD121" s="260"/>
      <c r="AE121" s="260"/>
      <c r="AF121" s="260"/>
      <c r="AG121" s="260"/>
      <c r="AH121" s="260"/>
      <c r="AI121" s="260"/>
      <c r="AJ121" s="260"/>
    </row>
    <row r="122" spans="1:36" ht="15" thickBot="1">
      <c r="A122" s="120">
        <f>'Step 2B Impacts-Consequences'!B121</f>
        <v>0</v>
      </c>
      <c r="B122" s="129"/>
      <c r="C122" s="28">
        <f>PRODUCT(C$5)*('Step 2B Impacts-Consequences'!$E121)</f>
        <v>0</v>
      </c>
      <c r="D122" s="28">
        <f>PRODUCT($D$5)*('Step 2B Impacts-Consequences'!$G121)</f>
        <v>0</v>
      </c>
      <c r="E122" s="28">
        <f>PRODUCT(E$5)*('Step 2B Impacts-Consequences'!$I121)</f>
        <v>0</v>
      </c>
      <c r="F122" s="28">
        <f>PRODUCT($F$5)*('Step 2B Impacts-Consequences'!$K121)</f>
        <v>0</v>
      </c>
      <c r="G122" s="28">
        <f>PRODUCT($G$5)*('Step 2B Impacts-Consequences'!$M121)</f>
        <v>0</v>
      </c>
      <c r="H122" s="28">
        <f>PRODUCT($H$5)*('Step 2B Impacts-Consequences'!$O121)</f>
        <v>0</v>
      </c>
      <c r="I122" s="28">
        <f>PRODUCT($I$5)*('Step 2B Impacts-Consequences'!$Q121)</f>
        <v>0</v>
      </c>
      <c r="J122" s="28">
        <f>PRODUCT($J$5)*('Step 2B Impacts-Consequences'!$S121)</f>
        <v>0</v>
      </c>
      <c r="K122" s="28">
        <f>PRODUCT($K$5)*('Step 2B Impacts-Consequences'!$U121)</f>
        <v>0</v>
      </c>
      <c r="L122" s="28">
        <f>PRODUCT($L$5)*('Step 2B Impacts-Consequences'!$W121)</f>
        <v>0</v>
      </c>
      <c r="M122" s="28">
        <f>PRODUCT($M$5)*('Step 2B Impacts-Consequences'!$Y121)</f>
        <v>0</v>
      </c>
      <c r="N122" s="28">
        <f>PRODUCT($N$5)*('Step 2B Impacts-Consequences'!$AA121)</f>
        <v>0</v>
      </c>
      <c r="O122" s="28">
        <f>PRODUCT($O$5)*('Step 2B Impacts-Consequences'!$AC121)</f>
        <v>0</v>
      </c>
      <c r="P122" s="28">
        <f>PRODUCT($P$5)*('Step 2B Impacts-Consequences'!$AE121)</f>
        <v>0</v>
      </c>
      <c r="Q122" s="28">
        <f>PRODUCT($Q$5)*('Step 2B Impacts-Consequences'!$AG121)</f>
        <v>0</v>
      </c>
      <c r="R122" s="28">
        <f>PRODUCT($R$5)*('Step 2B Impacts-Consequences'!$AI121)</f>
        <v>0</v>
      </c>
      <c r="S122" s="28">
        <f>PRODUCT($S$5)*('Step 2B Impacts-Consequences'!$AK121)</f>
        <v>0</v>
      </c>
      <c r="T122" s="28">
        <f>PRODUCT($T$5)*('Step 2B Impacts-Consequences'!$AM121)</f>
        <v>0</v>
      </c>
      <c r="U122" s="260"/>
      <c r="V122" s="260"/>
      <c r="W122" s="260"/>
      <c r="X122" s="260"/>
      <c r="Y122" s="260"/>
      <c r="Z122" s="260"/>
      <c r="AA122" s="260"/>
      <c r="AB122" s="260"/>
      <c r="AC122" s="260"/>
      <c r="AD122" s="260"/>
      <c r="AE122" s="260"/>
      <c r="AF122" s="260"/>
      <c r="AG122" s="260"/>
      <c r="AH122" s="260"/>
      <c r="AI122" s="260"/>
      <c r="AJ122" s="260"/>
    </row>
    <row r="123" spans="1:36" ht="15" thickBot="1">
      <c r="A123" s="120">
        <f>'Step 2B Impacts-Consequences'!B122</f>
        <v>0</v>
      </c>
      <c r="B123" s="129"/>
      <c r="C123" s="28">
        <f>PRODUCT(C$5)*('Step 2B Impacts-Consequences'!$E122)</f>
        <v>0</v>
      </c>
      <c r="D123" s="28">
        <f>PRODUCT($D$5)*('Step 2B Impacts-Consequences'!$G122)</f>
        <v>0</v>
      </c>
      <c r="E123" s="28">
        <f>PRODUCT(E$5)*('Step 2B Impacts-Consequences'!$I122)</f>
        <v>0</v>
      </c>
      <c r="F123" s="28">
        <f>PRODUCT($F$5)*('Step 2B Impacts-Consequences'!$K122)</f>
        <v>0</v>
      </c>
      <c r="G123" s="28">
        <f>PRODUCT($G$5)*('Step 2B Impacts-Consequences'!$M122)</f>
        <v>0</v>
      </c>
      <c r="H123" s="28">
        <f>PRODUCT($H$5)*('Step 2B Impacts-Consequences'!$O122)</f>
        <v>0</v>
      </c>
      <c r="I123" s="28">
        <f>PRODUCT($I$5)*('Step 2B Impacts-Consequences'!$Q122)</f>
        <v>0</v>
      </c>
      <c r="J123" s="28">
        <f>PRODUCT($J$5)*('Step 2B Impacts-Consequences'!$S122)</f>
        <v>0</v>
      </c>
      <c r="K123" s="28">
        <f>PRODUCT($K$5)*('Step 2B Impacts-Consequences'!$U122)</f>
        <v>0</v>
      </c>
      <c r="L123" s="28">
        <f>PRODUCT($L$5)*('Step 2B Impacts-Consequences'!$W122)</f>
        <v>0</v>
      </c>
      <c r="M123" s="28">
        <f>PRODUCT($M$5)*('Step 2B Impacts-Consequences'!$Y122)</f>
        <v>0</v>
      </c>
      <c r="N123" s="28">
        <f>PRODUCT($N$5)*('Step 2B Impacts-Consequences'!$AA122)</f>
        <v>0</v>
      </c>
      <c r="O123" s="28">
        <f>PRODUCT($O$5)*('Step 2B Impacts-Consequences'!$AC122)</f>
        <v>0</v>
      </c>
      <c r="P123" s="28">
        <f>PRODUCT($P$5)*('Step 2B Impacts-Consequences'!$AE122)</f>
        <v>0</v>
      </c>
      <c r="Q123" s="28">
        <f>PRODUCT($Q$5)*('Step 2B Impacts-Consequences'!$AG122)</f>
        <v>0</v>
      </c>
      <c r="R123" s="28">
        <f>PRODUCT($R$5)*('Step 2B Impacts-Consequences'!$AI122)</f>
        <v>0</v>
      </c>
      <c r="S123" s="28">
        <f>PRODUCT($S$5)*('Step 2B Impacts-Consequences'!$AK122)</f>
        <v>0</v>
      </c>
      <c r="T123" s="28">
        <f>PRODUCT($T$5)*('Step 2B Impacts-Consequences'!$AM122)</f>
        <v>0</v>
      </c>
      <c r="U123" s="260"/>
      <c r="V123" s="260"/>
      <c r="W123" s="260"/>
      <c r="X123" s="260"/>
      <c r="Y123" s="260"/>
      <c r="Z123" s="260"/>
      <c r="AA123" s="260"/>
      <c r="AB123" s="260"/>
      <c r="AC123" s="260"/>
      <c r="AD123" s="260"/>
      <c r="AE123" s="260"/>
      <c r="AF123" s="260"/>
      <c r="AG123" s="260"/>
      <c r="AH123" s="260"/>
      <c r="AI123" s="260"/>
      <c r="AJ123" s="260"/>
    </row>
    <row r="124" spans="1:36" ht="15" thickBot="1">
      <c r="A124" s="120">
        <f>'Step 2B Impacts-Consequences'!B123</f>
        <v>0</v>
      </c>
      <c r="B124" s="129"/>
      <c r="C124" s="28">
        <f>PRODUCT(C$5)*('Step 2B Impacts-Consequences'!$E123)</f>
        <v>0</v>
      </c>
      <c r="D124" s="28">
        <f>PRODUCT($D$5)*('Step 2B Impacts-Consequences'!$G123)</f>
        <v>0</v>
      </c>
      <c r="E124" s="28">
        <f>PRODUCT(E$5)*('Step 2B Impacts-Consequences'!$I123)</f>
        <v>0</v>
      </c>
      <c r="F124" s="28">
        <f>PRODUCT($F$5)*('Step 2B Impacts-Consequences'!$K123)</f>
        <v>0</v>
      </c>
      <c r="G124" s="28">
        <f>PRODUCT($G$5)*('Step 2B Impacts-Consequences'!$M123)</f>
        <v>0</v>
      </c>
      <c r="H124" s="28">
        <f>PRODUCT($H$5)*('Step 2B Impacts-Consequences'!$O123)</f>
        <v>0</v>
      </c>
      <c r="I124" s="28">
        <f>PRODUCT($I$5)*('Step 2B Impacts-Consequences'!$Q123)</f>
        <v>0</v>
      </c>
      <c r="J124" s="28">
        <f>PRODUCT($J$5)*('Step 2B Impacts-Consequences'!$S123)</f>
        <v>0</v>
      </c>
      <c r="K124" s="28">
        <f>PRODUCT($K$5)*('Step 2B Impacts-Consequences'!$U123)</f>
        <v>0</v>
      </c>
      <c r="L124" s="28">
        <f>PRODUCT($L$5)*('Step 2B Impacts-Consequences'!$W123)</f>
        <v>0</v>
      </c>
      <c r="M124" s="28">
        <f>PRODUCT($M$5)*('Step 2B Impacts-Consequences'!$Y123)</f>
        <v>0</v>
      </c>
      <c r="N124" s="28">
        <f>PRODUCT($N$5)*('Step 2B Impacts-Consequences'!$AA123)</f>
        <v>0</v>
      </c>
      <c r="O124" s="28">
        <f>PRODUCT($O$5)*('Step 2B Impacts-Consequences'!$AC123)</f>
        <v>0</v>
      </c>
      <c r="P124" s="28">
        <f>PRODUCT($P$5)*('Step 2B Impacts-Consequences'!$AE123)</f>
        <v>0</v>
      </c>
      <c r="Q124" s="28">
        <f>PRODUCT($Q$5)*('Step 2B Impacts-Consequences'!$AG123)</f>
        <v>0</v>
      </c>
      <c r="R124" s="28">
        <f>PRODUCT($R$5)*('Step 2B Impacts-Consequences'!$AI123)</f>
        <v>0</v>
      </c>
      <c r="S124" s="28">
        <f>PRODUCT($S$5)*('Step 2B Impacts-Consequences'!$AK123)</f>
        <v>0</v>
      </c>
      <c r="T124" s="28">
        <f>PRODUCT($T$5)*('Step 2B Impacts-Consequences'!$AM123)</f>
        <v>0</v>
      </c>
      <c r="U124" s="260"/>
      <c r="V124" s="260"/>
      <c r="W124" s="260"/>
      <c r="X124" s="260"/>
      <c r="Y124" s="260"/>
      <c r="Z124" s="260"/>
      <c r="AA124" s="260"/>
      <c r="AB124" s="260"/>
      <c r="AC124" s="260"/>
      <c r="AD124" s="260"/>
      <c r="AE124" s="260"/>
      <c r="AF124" s="260"/>
      <c r="AG124" s="260"/>
      <c r="AH124" s="260"/>
      <c r="AI124" s="260"/>
      <c r="AJ124" s="260"/>
    </row>
    <row r="125" spans="1:36" ht="15" thickBot="1">
      <c r="A125" s="120">
        <f>'Step 2B Impacts-Consequences'!B124</f>
        <v>0</v>
      </c>
      <c r="B125" s="129"/>
      <c r="C125" s="28">
        <f>PRODUCT(C$5)*('Step 2B Impacts-Consequences'!$E124)</f>
        <v>0</v>
      </c>
      <c r="D125" s="28">
        <f>PRODUCT($D$5)*('Step 2B Impacts-Consequences'!$G124)</f>
        <v>0</v>
      </c>
      <c r="E125" s="28">
        <f>PRODUCT(E$5)*('Step 2B Impacts-Consequences'!$I124)</f>
        <v>0</v>
      </c>
      <c r="F125" s="28">
        <f>PRODUCT($F$5)*('Step 2B Impacts-Consequences'!$K124)</f>
        <v>0</v>
      </c>
      <c r="G125" s="28">
        <f>PRODUCT($G$5)*('Step 2B Impacts-Consequences'!$M124)</f>
        <v>0</v>
      </c>
      <c r="H125" s="28">
        <f>PRODUCT($H$5)*('Step 2B Impacts-Consequences'!$O124)</f>
        <v>0</v>
      </c>
      <c r="I125" s="28">
        <f>PRODUCT($I$5)*('Step 2B Impacts-Consequences'!$Q124)</f>
        <v>0</v>
      </c>
      <c r="J125" s="28">
        <f>PRODUCT($J$5)*('Step 2B Impacts-Consequences'!$S124)</f>
        <v>0</v>
      </c>
      <c r="K125" s="28">
        <f>PRODUCT($K$5)*('Step 2B Impacts-Consequences'!$U124)</f>
        <v>0</v>
      </c>
      <c r="L125" s="28">
        <f>PRODUCT($L$5)*('Step 2B Impacts-Consequences'!$W124)</f>
        <v>0</v>
      </c>
      <c r="M125" s="28">
        <f>PRODUCT($M$5)*('Step 2B Impacts-Consequences'!$Y124)</f>
        <v>0</v>
      </c>
      <c r="N125" s="28">
        <f>PRODUCT($N$5)*('Step 2B Impacts-Consequences'!$AA124)</f>
        <v>0</v>
      </c>
      <c r="O125" s="28">
        <f>PRODUCT($O$5)*('Step 2B Impacts-Consequences'!$AC124)</f>
        <v>0</v>
      </c>
      <c r="P125" s="28">
        <f>PRODUCT($P$5)*('Step 2B Impacts-Consequences'!$AE124)</f>
        <v>0</v>
      </c>
      <c r="Q125" s="28">
        <f>PRODUCT($Q$5)*('Step 2B Impacts-Consequences'!$AG124)</f>
        <v>0</v>
      </c>
      <c r="R125" s="28">
        <f>PRODUCT($R$5)*('Step 2B Impacts-Consequences'!$AI124)</f>
        <v>0</v>
      </c>
      <c r="S125" s="28">
        <f>PRODUCT($S$5)*('Step 2B Impacts-Consequences'!$AK124)</f>
        <v>0</v>
      </c>
      <c r="T125" s="28">
        <f>PRODUCT($T$5)*('Step 2B Impacts-Consequences'!$AM124)</f>
        <v>0</v>
      </c>
      <c r="U125" s="260"/>
      <c r="V125" s="260"/>
      <c r="W125" s="260"/>
      <c r="X125" s="260"/>
      <c r="Y125" s="260"/>
      <c r="Z125" s="260"/>
      <c r="AA125" s="260"/>
      <c r="AB125" s="260"/>
      <c r="AC125" s="260"/>
      <c r="AD125" s="260"/>
      <c r="AE125" s="260"/>
      <c r="AF125" s="260"/>
      <c r="AG125" s="260"/>
      <c r="AH125" s="260"/>
      <c r="AI125" s="260"/>
      <c r="AJ125" s="260"/>
    </row>
    <row r="126" spans="1:36" ht="15" thickBot="1">
      <c r="A126" s="120">
        <f>'Step 2B Impacts-Consequences'!B125</f>
        <v>0</v>
      </c>
      <c r="B126" s="129"/>
      <c r="C126" s="28">
        <f>PRODUCT(C$5)*('Step 2B Impacts-Consequences'!$E125)</f>
        <v>0</v>
      </c>
      <c r="D126" s="28">
        <f>PRODUCT($D$5)*('Step 2B Impacts-Consequences'!$G125)</f>
        <v>0</v>
      </c>
      <c r="E126" s="28">
        <f>PRODUCT(E$5)*('Step 2B Impacts-Consequences'!$I125)</f>
        <v>0</v>
      </c>
      <c r="F126" s="28">
        <f>PRODUCT($F$5)*('Step 2B Impacts-Consequences'!$K125)</f>
        <v>0</v>
      </c>
      <c r="G126" s="28">
        <f>PRODUCT($G$5)*('Step 2B Impacts-Consequences'!$M125)</f>
        <v>0</v>
      </c>
      <c r="H126" s="28">
        <f>PRODUCT($H$5)*('Step 2B Impacts-Consequences'!$O125)</f>
        <v>0</v>
      </c>
      <c r="I126" s="28">
        <f>PRODUCT($I$5)*('Step 2B Impacts-Consequences'!$Q125)</f>
        <v>0</v>
      </c>
      <c r="J126" s="28">
        <f>PRODUCT($J$5)*('Step 2B Impacts-Consequences'!$S125)</f>
        <v>0</v>
      </c>
      <c r="K126" s="28">
        <f>PRODUCT($K$5)*('Step 2B Impacts-Consequences'!$U125)</f>
        <v>0</v>
      </c>
      <c r="L126" s="28">
        <f>PRODUCT($L$5)*('Step 2B Impacts-Consequences'!$W125)</f>
        <v>0</v>
      </c>
      <c r="M126" s="28">
        <f>PRODUCT($M$5)*('Step 2B Impacts-Consequences'!$Y125)</f>
        <v>0</v>
      </c>
      <c r="N126" s="28">
        <f>PRODUCT($N$5)*('Step 2B Impacts-Consequences'!$AA125)</f>
        <v>0</v>
      </c>
      <c r="O126" s="28">
        <f>PRODUCT($O$5)*('Step 2B Impacts-Consequences'!$AC125)</f>
        <v>0</v>
      </c>
      <c r="P126" s="28">
        <f>PRODUCT($P$5)*('Step 2B Impacts-Consequences'!$AE125)</f>
        <v>0</v>
      </c>
      <c r="Q126" s="28">
        <f>PRODUCT($Q$5)*('Step 2B Impacts-Consequences'!$AG125)</f>
        <v>0</v>
      </c>
      <c r="R126" s="28">
        <f>PRODUCT($R$5)*('Step 2B Impacts-Consequences'!$AI125)</f>
        <v>0</v>
      </c>
      <c r="S126" s="28">
        <f>PRODUCT($S$5)*('Step 2B Impacts-Consequences'!$AK125)</f>
        <v>0</v>
      </c>
      <c r="T126" s="28">
        <f>PRODUCT($T$5)*('Step 2B Impacts-Consequences'!$AM125)</f>
        <v>0</v>
      </c>
      <c r="U126" s="260"/>
      <c r="V126" s="260"/>
      <c r="W126" s="260"/>
      <c r="X126" s="260"/>
      <c r="Y126" s="260"/>
      <c r="Z126" s="260"/>
      <c r="AA126" s="260"/>
      <c r="AB126" s="260"/>
      <c r="AC126" s="260"/>
      <c r="AD126" s="260"/>
      <c r="AE126" s="260"/>
      <c r="AF126" s="260"/>
      <c r="AG126" s="260"/>
      <c r="AH126" s="260"/>
      <c r="AI126" s="260"/>
      <c r="AJ126" s="260"/>
    </row>
    <row r="127" spans="1:36" ht="15" thickBot="1">
      <c r="A127" s="120">
        <f>'Step 2B Impacts-Consequences'!B126</f>
        <v>0</v>
      </c>
      <c r="B127" s="129"/>
      <c r="C127" s="28">
        <f>PRODUCT($C$5)*('Step 2B Impacts-Consequences'!$E126)</f>
        <v>0</v>
      </c>
      <c r="D127" s="28">
        <f>PRODUCT($D$5)*('Step 2B Impacts-Consequences'!$G126)</f>
        <v>0</v>
      </c>
      <c r="E127" s="28">
        <f>PRODUCT($E$5)*('Step 2B Impacts-Consequences'!$I126)</f>
        <v>0</v>
      </c>
      <c r="F127" s="28">
        <f>PRODUCT($F$5)*('Step 2B Impacts-Consequences'!$K126)</f>
        <v>0</v>
      </c>
      <c r="G127" s="28">
        <f>PRODUCT($G$5)*('Step 2B Impacts-Consequences'!$M126)</f>
        <v>0</v>
      </c>
      <c r="H127" s="28">
        <f>PRODUCT($H$5)*('Step 2B Impacts-Consequences'!$O126)</f>
        <v>0</v>
      </c>
      <c r="I127" s="28">
        <f>PRODUCT($I$5)*('Step 2B Impacts-Consequences'!$Q126)</f>
        <v>0</v>
      </c>
      <c r="J127" s="28">
        <f>PRODUCT($J$5)*('Step 2B Impacts-Consequences'!$S126)</f>
        <v>0</v>
      </c>
      <c r="K127" s="28">
        <f>PRODUCT($K$5)*('Step 2B Impacts-Consequences'!$U126)</f>
        <v>0</v>
      </c>
      <c r="L127" s="28">
        <f>PRODUCT($L$5)*('Step 2B Impacts-Consequences'!$W126)</f>
        <v>0</v>
      </c>
      <c r="M127" s="28">
        <f>PRODUCT($M$5)*('Step 2B Impacts-Consequences'!$Y126)</f>
        <v>0</v>
      </c>
      <c r="N127" s="28">
        <f>PRODUCT($N$5)*('Step 2B Impacts-Consequences'!$AA126)</f>
        <v>0</v>
      </c>
      <c r="O127" s="28">
        <f>PRODUCT($O$5)*('Step 2B Impacts-Consequences'!$AC126)</f>
        <v>0</v>
      </c>
      <c r="P127" s="28">
        <f>PRODUCT($P$5)*('Step 2B Impacts-Consequences'!$AE126)</f>
        <v>0</v>
      </c>
      <c r="Q127" s="28">
        <f>PRODUCT($Q$5)*('Step 2B Impacts-Consequences'!$AG126)</f>
        <v>0</v>
      </c>
      <c r="R127" s="28">
        <f>PRODUCT($R$5)*('Step 2B Impacts-Consequences'!$AI126)</f>
        <v>0</v>
      </c>
      <c r="S127" s="28">
        <f>PRODUCT($S$5)*('Step 2B Impacts-Consequences'!$AK126)</f>
        <v>0</v>
      </c>
      <c r="T127" s="28">
        <f>PRODUCT($T$5)*('Step 2B Impacts-Consequences'!$AM126)</f>
        <v>0</v>
      </c>
    </row>
    <row r="128" spans="1:36" ht="15" thickBot="1">
      <c r="A128" s="120">
        <f>'Step 2B Impacts-Consequences'!B127</f>
        <v>0</v>
      </c>
      <c r="B128" s="129"/>
      <c r="C128" s="28">
        <f>PRODUCT($C$5)*('Step 2B Impacts-Consequences'!$E127)</f>
        <v>0</v>
      </c>
      <c r="D128" s="28">
        <f>PRODUCT($D$5)*('Step 2B Impacts-Consequences'!$G127)</f>
        <v>0</v>
      </c>
      <c r="E128" s="28">
        <f>PRODUCT($E$5)*('Step 2B Impacts-Consequences'!$I127)</f>
        <v>0</v>
      </c>
      <c r="F128" s="28">
        <f>PRODUCT($F$5)*('Step 2B Impacts-Consequences'!$K127)</f>
        <v>0</v>
      </c>
      <c r="G128" s="28">
        <f>PRODUCT($G$5)*('Step 2B Impacts-Consequences'!$M127)</f>
        <v>0</v>
      </c>
      <c r="H128" s="28">
        <f>PRODUCT($H$5)*('Step 2B Impacts-Consequences'!$O127)</f>
        <v>0</v>
      </c>
      <c r="I128" s="28">
        <f>PRODUCT($I$5)*('Step 2B Impacts-Consequences'!$Q127)</f>
        <v>0</v>
      </c>
      <c r="J128" s="28">
        <f>PRODUCT($J$5)*('Step 2B Impacts-Consequences'!$S127)</f>
        <v>0</v>
      </c>
      <c r="K128" s="28">
        <f>PRODUCT($K$5)*('Step 2B Impacts-Consequences'!$U127)</f>
        <v>0</v>
      </c>
      <c r="L128" s="28">
        <f>PRODUCT($L$5)*('Step 2B Impacts-Consequences'!$W127)</f>
        <v>0</v>
      </c>
      <c r="M128" s="28">
        <f>PRODUCT($M$5)*('Step 2B Impacts-Consequences'!$Y127)</f>
        <v>0</v>
      </c>
      <c r="N128" s="28">
        <f>PRODUCT($N$5)*('Step 2B Impacts-Consequences'!$AA127)</f>
        <v>0</v>
      </c>
      <c r="O128" s="28">
        <f>PRODUCT($O$5)*('Step 2B Impacts-Consequences'!$AC127)</f>
        <v>0</v>
      </c>
      <c r="P128" s="28">
        <f>PRODUCT($P$5)*('Step 2B Impacts-Consequences'!$AE127)</f>
        <v>0</v>
      </c>
      <c r="Q128" s="28">
        <f>PRODUCT($Q$5)*('Step 2B Impacts-Consequences'!$AG127)</f>
        <v>0</v>
      </c>
      <c r="R128" s="28">
        <f>PRODUCT($R$5)*('Step 2B Impacts-Consequences'!$AI127)</f>
        <v>0</v>
      </c>
      <c r="S128" s="28">
        <f>PRODUCT($S$5)*('Step 2B Impacts-Consequences'!$AK127)</f>
        <v>0</v>
      </c>
      <c r="T128" s="28">
        <f>PRODUCT($T$5)*('Step 2B Impacts-Consequences'!$AM127)</f>
        <v>0</v>
      </c>
    </row>
    <row r="129" spans="1:36" ht="15" thickBot="1">
      <c r="A129" s="120">
        <f>'Step 2B Impacts-Consequences'!B128</f>
        <v>0</v>
      </c>
      <c r="B129" s="129"/>
      <c r="C129" s="28">
        <f>PRODUCT($C$5)*('Step 2B Impacts-Consequences'!$E128)</f>
        <v>0</v>
      </c>
      <c r="D129" s="28">
        <f>PRODUCT($D$5)*('Step 2B Impacts-Consequences'!$G128)</f>
        <v>0</v>
      </c>
      <c r="E129" s="28">
        <f>PRODUCT($E$5)*('Step 2B Impacts-Consequences'!$I128)</f>
        <v>0</v>
      </c>
      <c r="F129" s="28">
        <f>PRODUCT($F$5)*('Step 2B Impacts-Consequences'!$K128)</f>
        <v>0</v>
      </c>
      <c r="G129" s="28">
        <f>PRODUCT($G$5)*('Step 2B Impacts-Consequences'!$M128)</f>
        <v>0</v>
      </c>
      <c r="H129" s="28">
        <f>PRODUCT($H$5)*('Step 2B Impacts-Consequences'!$O128)</f>
        <v>0</v>
      </c>
      <c r="I129" s="28">
        <f>PRODUCT($I$5)*('Step 2B Impacts-Consequences'!$Q128)</f>
        <v>0</v>
      </c>
      <c r="J129" s="28">
        <f>PRODUCT($J$5)*('Step 2B Impacts-Consequences'!$S128)</f>
        <v>0</v>
      </c>
      <c r="K129" s="28">
        <f>PRODUCT($K$5)*('Step 2B Impacts-Consequences'!$U128)</f>
        <v>0</v>
      </c>
      <c r="L129" s="28">
        <f>PRODUCT($L$5)*('Step 2B Impacts-Consequences'!$W128)</f>
        <v>0</v>
      </c>
      <c r="M129" s="28">
        <f>PRODUCT($M$5)*('Step 2B Impacts-Consequences'!$Y128)</f>
        <v>0</v>
      </c>
      <c r="N129" s="28">
        <f>PRODUCT($N$5)*('Step 2B Impacts-Consequences'!$AA128)</f>
        <v>0</v>
      </c>
      <c r="O129" s="28">
        <f>PRODUCT($O$5)*('Step 2B Impacts-Consequences'!$AC128)</f>
        <v>0</v>
      </c>
      <c r="P129" s="28">
        <f>PRODUCT($P$5)*('Step 2B Impacts-Consequences'!$AE128)</f>
        <v>0</v>
      </c>
      <c r="Q129" s="28">
        <f>PRODUCT($Q$5)*('Step 2B Impacts-Consequences'!$AG128)</f>
        <v>0</v>
      </c>
      <c r="R129" s="28">
        <f>PRODUCT($R$5)*('Step 2B Impacts-Consequences'!$AI128)</f>
        <v>0</v>
      </c>
      <c r="S129" s="28">
        <f>PRODUCT($S$5)*('Step 2B Impacts-Consequences'!$AK128)</f>
        <v>0</v>
      </c>
      <c r="T129" s="28">
        <f>PRODUCT($T$5)*('Step 2B Impacts-Consequences'!$AM128)</f>
        <v>0</v>
      </c>
    </row>
    <row r="130" spans="1:36" ht="15" thickBot="1">
      <c r="A130" s="120">
        <f>'Step 2B Impacts-Consequences'!B129</f>
        <v>0</v>
      </c>
      <c r="B130" s="129"/>
      <c r="C130" s="28">
        <f>PRODUCT(C$5)*('Step 2B Impacts-Consequences'!$E129)</f>
        <v>0</v>
      </c>
      <c r="D130" s="28">
        <f>PRODUCT($D$5)*('Step 2B Impacts-Consequences'!$G129)</f>
        <v>0</v>
      </c>
      <c r="E130" s="28">
        <f>PRODUCT(E$5)*('Step 2B Impacts-Consequences'!$I129)</f>
        <v>0</v>
      </c>
      <c r="F130" s="28">
        <f>PRODUCT($F$5)*('Step 2B Impacts-Consequences'!$K129)</f>
        <v>0</v>
      </c>
      <c r="G130" s="28">
        <f>PRODUCT($G$5)*('Step 2B Impacts-Consequences'!$M129)</f>
        <v>0</v>
      </c>
      <c r="H130" s="28">
        <f>PRODUCT($H$5)*('Step 2B Impacts-Consequences'!$O129)</f>
        <v>0</v>
      </c>
      <c r="I130" s="28">
        <f>PRODUCT($I$5)*('Step 2B Impacts-Consequences'!$Q129)</f>
        <v>0</v>
      </c>
      <c r="J130" s="28">
        <f>PRODUCT($J$5)*('Step 2B Impacts-Consequences'!$S129)</f>
        <v>0</v>
      </c>
      <c r="K130" s="28">
        <f>PRODUCT($K$5)*('Step 2B Impacts-Consequences'!$U129)</f>
        <v>0</v>
      </c>
      <c r="L130" s="28">
        <f>PRODUCT($L$5)*('Step 2B Impacts-Consequences'!$W129)</f>
        <v>0</v>
      </c>
      <c r="M130" s="28">
        <f>PRODUCT($M$5)*('Step 2B Impacts-Consequences'!$Y129)</f>
        <v>0</v>
      </c>
      <c r="N130" s="28">
        <f>PRODUCT($N$5)*('Step 2B Impacts-Consequences'!$AA129)</f>
        <v>0</v>
      </c>
      <c r="O130" s="28">
        <f>PRODUCT($O$5)*('Step 2B Impacts-Consequences'!$AC129)</f>
        <v>0</v>
      </c>
      <c r="P130" s="28">
        <f>PRODUCT($P$5)*('Step 2B Impacts-Consequences'!$AE129)</f>
        <v>0</v>
      </c>
      <c r="Q130" s="28">
        <f>PRODUCT($Q$5)*('Step 2B Impacts-Consequences'!$AG129)</f>
        <v>0</v>
      </c>
      <c r="R130" s="28">
        <f>PRODUCT($R$5)*('Step 2B Impacts-Consequences'!$AI129)</f>
        <v>0</v>
      </c>
      <c r="S130" s="28">
        <f>PRODUCT($S$5)*('Step 2B Impacts-Consequences'!$AK129)</f>
        <v>0</v>
      </c>
      <c r="T130" s="28">
        <f>PRODUCT($T$5)*('Step 2B Impacts-Consequences'!$AM129)</f>
        <v>0</v>
      </c>
      <c r="U130" s="260"/>
      <c r="V130" s="260"/>
      <c r="W130" s="260"/>
      <c r="X130" s="260"/>
      <c r="Y130" s="260"/>
      <c r="Z130" s="260"/>
      <c r="AA130" s="260"/>
      <c r="AB130" s="260"/>
      <c r="AC130" s="260"/>
      <c r="AD130" s="260"/>
      <c r="AE130" s="260"/>
      <c r="AF130" s="260"/>
      <c r="AG130" s="260"/>
      <c r="AH130" s="260"/>
      <c r="AI130" s="260"/>
      <c r="AJ130" s="260"/>
    </row>
    <row r="131" spans="1:36" ht="15" thickBot="1">
      <c r="A131" s="120">
        <f>'Step 2B Impacts-Consequences'!B130</f>
        <v>0</v>
      </c>
      <c r="B131" s="129"/>
      <c r="C131" s="28">
        <f>PRODUCT(C$5)*('Step 2B Impacts-Consequences'!$E130)</f>
        <v>0</v>
      </c>
      <c r="D131" s="28">
        <f>PRODUCT($D$5)*('Step 2B Impacts-Consequences'!$G130)</f>
        <v>0</v>
      </c>
      <c r="E131" s="28">
        <f>PRODUCT(E$5)*('Step 2B Impacts-Consequences'!$I130)</f>
        <v>0</v>
      </c>
      <c r="F131" s="28">
        <f>PRODUCT($F$5)*('Step 2B Impacts-Consequences'!$K130)</f>
        <v>0</v>
      </c>
      <c r="G131" s="28">
        <f>PRODUCT($G$5)*('Step 2B Impacts-Consequences'!$M130)</f>
        <v>0</v>
      </c>
      <c r="H131" s="28">
        <f>PRODUCT($H$5)*('Step 2B Impacts-Consequences'!$O130)</f>
        <v>0</v>
      </c>
      <c r="I131" s="28">
        <f>PRODUCT($I$5)*('Step 2B Impacts-Consequences'!$Q130)</f>
        <v>0</v>
      </c>
      <c r="J131" s="28">
        <f>PRODUCT($J$5)*('Step 2B Impacts-Consequences'!$S130)</f>
        <v>0</v>
      </c>
      <c r="K131" s="28">
        <f>PRODUCT($K$5)*('Step 2B Impacts-Consequences'!$U130)</f>
        <v>0</v>
      </c>
      <c r="L131" s="28">
        <f>PRODUCT($L$5)*('Step 2B Impacts-Consequences'!$W130)</f>
        <v>0</v>
      </c>
      <c r="M131" s="28">
        <f>PRODUCT($M$5)*('Step 2B Impacts-Consequences'!$Y130)</f>
        <v>0</v>
      </c>
      <c r="N131" s="28">
        <f>PRODUCT($N$5)*('Step 2B Impacts-Consequences'!$AA130)</f>
        <v>0</v>
      </c>
      <c r="O131" s="28">
        <f>PRODUCT($O$5)*('Step 2B Impacts-Consequences'!$AC130)</f>
        <v>0</v>
      </c>
      <c r="P131" s="28">
        <f>PRODUCT($P$5)*('Step 2B Impacts-Consequences'!$AE130)</f>
        <v>0</v>
      </c>
      <c r="Q131" s="28">
        <f>PRODUCT($Q$5)*('Step 2B Impacts-Consequences'!$AG130)</f>
        <v>0</v>
      </c>
      <c r="R131" s="28">
        <f>PRODUCT($R$5)*('Step 2B Impacts-Consequences'!$AI130)</f>
        <v>0</v>
      </c>
      <c r="S131" s="28">
        <f>PRODUCT($S$5)*('Step 2B Impacts-Consequences'!$AK130)</f>
        <v>0</v>
      </c>
      <c r="T131" s="28">
        <f>PRODUCT($T$5)*('Step 2B Impacts-Consequences'!$AM130)</f>
        <v>0</v>
      </c>
      <c r="U131" s="260"/>
      <c r="V131" s="260"/>
      <c r="W131" s="260"/>
      <c r="X131" s="260"/>
      <c r="Y131" s="260"/>
      <c r="Z131" s="260"/>
      <c r="AA131" s="260"/>
      <c r="AB131" s="260"/>
      <c r="AC131" s="260"/>
      <c r="AD131" s="260"/>
      <c r="AE131" s="260"/>
      <c r="AF131" s="260"/>
      <c r="AG131" s="260"/>
      <c r="AH131" s="260"/>
      <c r="AI131" s="260"/>
      <c r="AJ131" s="260"/>
    </row>
    <row r="132" spans="1:36" ht="15" thickBot="1">
      <c r="A132" s="120">
        <f>'Step 2B Impacts-Consequences'!B131</f>
        <v>0</v>
      </c>
      <c r="B132" s="129"/>
      <c r="C132" s="28">
        <f>PRODUCT(C$5)*('Step 2B Impacts-Consequences'!$E131)</f>
        <v>0</v>
      </c>
      <c r="D132" s="28">
        <f>PRODUCT($D$5)*('Step 2B Impacts-Consequences'!$G131)</f>
        <v>0</v>
      </c>
      <c r="E132" s="28">
        <f>PRODUCT(E$5)*('Step 2B Impacts-Consequences'!$I131)</f>
        <v>0</v>
      </c>
      <c r="F132" s="28">
        <f>PRODUCT($F$5)*('Step 2B Impacts-Consequences'!$K131)</f>
        <v>0</v>
      </c>
      <c r="G132" s="28">
        <f>PRODUCT($G$5)*('Step 2B Impacts-Consequences'!$M131)</f>
        <v>0</v>
      </c>
      <c r="H132" s="28">
        <f>PRODUCT($H$5)*('Step 2B Impacts-Consequences'!$O131)</f>
        <v>0</v>
      </c>
      <c r="I132" s="28">
        <f>PRODUCT($I$5)*('Step 2B Impacts-Consequences'!$Q131)</f>
        <v>0</v>
      </c>
      <c r="J132" s="28">
        <f>PRODUCT($J$5)*('Step 2B Impacts-Consequences'!$S131)</f>
        <v>0</v>
      </c>
      <c r="K132" s="28">
        <f>PRODUCT($K$5)*('Step 2B Impacts-Consequences'!$U131)</f>
        <v>0</v>
      </c>
      <c r="L132" s="28">
        <f>PRODUCT($L$5)*('Step 2B Impacts-Consequences'!$W131)</f>
        <v>0</v>
      </c>
      <c r="M132" s="28">
        <f>PRODUCT($M$5)*('Step 2B Impacts-Consequences'!$Y131)</f>
        <v>0</v>
      </c>
      <c r="N132" s="28">
        <f>PRODUCT($N$5)*('Step 2B Impacts-Consequences'!$AA131)</f>
        <v>0</v>
      </c>
      <c r="O132" s="28">
        <f>PRODUCT($O$5)*('Step 2B Impacts-Consequences'!$AC131)</f>
        <v>0</v>
      </c>
      <c r="P132" s="28">
        <f>PRODUCT($P$5)*('Step 2B Impacts-Consequences'!$AE131)</f>
        <v>0</v>
      </c>
      <c r="Q132" s="28">
        <f>PRODUCT($Q$5)*('Step 2B Impacts-Consequences'!$AG131)</f>
        <v>0</v>
      </c>
      <c r="R132" s="28">
        <f>PRODUCT($R$5)*('Step 2B Impacts-Consequences'!$AI131)</f>
        <v>0</v>
      </c>
      <c r="S132" s="28">
        <f>PRODUCT($S$5)*('Step 2B Impacts-Consequences'!$AK131)</f>
        <v>0</v>
      </c>
      <c r="T132" s="28">
        <f>PRODUCT($T$5)*('Step 2B Impacts-Consequences'!$AM131)</f>
        <v>0</v>
      </c>
      <c r="U132" s="260"/>
      <c r="V132" s="260"/>
      <c r="W132" s="260"/>
      <c r="X132" s="260"/>
      <c r="Y132" s="260"/>
      <c r="Z132" s="260"/>
      <c r="AA132" s="260"/>
      <c r="AB132" s="260"/>
      <c r="AC132" s="260"/>
      <c r="AD132" s="260"/>
      <c r="AE132" s="260"/>
      <c r="AF132" s="260"/>
      <c r="AG132" s="260"/>
      <c r="AH132" s="260"/>
      <c r="AI132" s="260"/>
      <c r="AJ132" s="260"/>
    </row>
    <row r="133" spans="1:36" ht="15" thickBot="1">
      <c r="A133" s="106" t="str">
        <f>'Step 2B Impacts-Consequences'!B132</f>
        <v>Other System/Subsystem</v>
      </c>
      <c r="B133" s="129"/>
      <c r="C133" s="89"/>
      <c r="D133" s="89"/>
      <c r="E133" s="89"/>
      <c r="F133" s="89"/>
      <c r="G133" s="89"/>
      <c r="H133" s="89"/>
      <c r="I133" s="89"/>
      <c r="J133" s="89"/>
      <c r="K133" s="89"/>
      <c r="L133" s="89"/>
      <c r="M133" s="89"/>
      <c r="N133" s="89"/>
      <c r="O133" s="89"/>
      <c r="P133" s="89"/>
      <c r="Q133" s="89"/>
      <c r="R133" s="89"/>
      <c r="S133" s="89"/>
      <c r="T133" s="89"/>
      <c r="U133" s="259"/>
      <c r="V133" s="259"/>
      <c r="W133" s="259"/>
      <c r="X133" s="259"/>
      <c r="Y133" s="259"/>
      <c r="Z133" s="259"/>
      <c r="AA133" s="259"/>
      <c r="AB133" s="259"/>
      <c r="AC133" s="259"/>
      <c r="AD133" s="259"/>
      <c r="AE133" s="259"/>
      <c r="AF133" s="259"/>
      <c r="AG133" s="259"/>
      <c r="AH133" s="259"/>
      <c r="AI133" s="259"/>
      <c r="AJ133" s="259"/>
    </row>
    <row r="134" spans="1:36" ht="15" thickBot="1">
      <c r="A134" s="120">
        <f>'Step 2B Impacts-Consequences'!B133</f>
        <v>0</v>
      </c>
      <c r="B134" s="129"/>
      <c r="C134" s="28">
        <f>PRODUCT(C$5)*('Step 2B Impacts-Consequences'!$E133)</f>
        <v>0</v>
      </c>
      <c r="D134" s="28">
        <f>PRODUCT($D$5)*('Step 2B Impacts-Consequences'!$G133)</f>
        <v>0</v>
      </c>
      <c r="E134" s="28">
        <f>PRODUCT(E$5)*('Step 2B Impacts-Consequences'!$I133)</f>
        <v>0</v>
      </c>
      <c r="F134" s="28">
        <f>PRODUCT($F$5)*('Step 2B Impacts-Consequences'!$K133)</f>
        <v>0</v>
      </c>
      <c r="G134" s="28">
        <f>PRODUCT($G$5)*('Step 2B Impacts-Consequences'!$M133)</f>
        <v>0</v>
      </c>
      <c r="H134" s="28">
        <f>PRODUCT($H$5)*('Step 2B Impacts-Consequences'!$O133)</f>
        <v>0</v>
      </c>
      <c r="I134" s="28">
        <f>PRODUCT($I$5)*('Step 2B Impacts-Consequences'!$Q133)</f>
        <v>0</v>
      </c>
      <c r="J134" s="28">
        <f>PRODUCT($J$5)*('Step 2B Impacts-Consequences'!$S133)</f>
        <v>0</v>
      </c>
      <c r="K134" s="28">
        <f>PRODUCT($K$5)*('Step 2B Impacts-Consequences'!$U133)</f>
        <v>0</v>
      </c>
      <c r="L134" s="28">
        <f>PRODUCT($L$5)*('Step 2B Impacts-Consequences'!$W133)</f>
        <v>0</v>
      </c>
      <c r="M134" s="28">
        <f>PRODUCT($M$5)*('Step 2B Impacts-Consequences'!$Y133)</f>
        <v>0</v>
      </c>
      <c r="N134" s="28">
        <f>PRODUCT($N$5)*('Step 2B Impacts-Consequences'!$AA133)</f>
        <v>0</v>
      </c>
      <c r="O134" s="28">
        <f>PRODUCT($O$5)*('Step 2B Impacts-Consequences'!$AC133)</f>
        <v>0</v>
      </c>
      <c r="P134" s="28">
        <f>PRODUCT($P$5)*('Step 2B Impacts-Consequences'!$AE133)</f>
        <v>0</v>
      </c>
      <c r="Q134" s="28">
        <f>PRODUCT($Q$5)*('Step 2B Impacts-Consequences'!$AG133)</f>
        <v>0</v>
      </c>
      <c r="R134" s="28">
        <f>PRODUCT($R$5)*('Step 2B Impacts-Consequences'!$AI133)</f>
        <v>0</v>
      </c>
      <c r="S134" s="28">
        <f>PRODUCT($S$5)*('Step 2B Impacts-Consequences'!$AK133)</f>
        <v>0</v>
      </c>
      <c r="T134" s="28">
        <f>PRODUCT($T$5)*('Step 2B Impacts-Consequences'!$AM133)</f>
        <v>0</v>
      </c>
      <c r="U134" s="260"/>
      <c r="V134" s="260"/>
      <c r="W134" s="260"/>
      <c r="X134" s="260"/>
      <c r="Y134" s="260"/>
      <c r="Z134" s="260"/>
      <c r="AA134" s="260"/>
      <c r="AB134" s="260"/>
      <c r="AC134" s="260"/>
      <c r="AD134" s="260"/>
      <c r="AE134" s="260"/>
      <c r="AF134" s="260"/>
      <c r="AG134" s="260"/>
      <c r="AH134" s="260"/>
      <c r="AI134" s="260"/>
      <c r="AJ134" s="260"/>
    </row>
    <row r="135" spans="1:36" ht="15" thickBot="1">
      <c r="A135" s="120">
        <f>'Step 2B Impacts-Consequences'!B134</f>
        <v>0</v>
      </c>
      <c r="B135" s="129"/>
      <c r="C135" s="28">
        <f>PRODUCT(C$5)*('Step 2B Impacts-Consequences'!$E134)</f>
        <v>0</v>
      </c>
      <c r="D135" s="28">
        <f>PRODUCT($D$5)*('Step 2B Impacts-Consequences'!$G134)</f>
        <v>0</v>
      </c>
      <c r="E135" s="28">
        <f>PRODUCT(E$5)*('Step 2B Impacts-Consequences'!$I134)</f>
        <v>0</v>
      </c>
      <c r="F135" s="28">
        <f>PRODUCT($F$5)*('Step 2B Impacts-Consequences'!$K134)</f>
        <v>0</v>
      </c>
      <c r="G135" s="28">
        <f>PRODUCT($G$5)*('Step 2B Impacts-Consequences'!$M134)</f>
        <v>0</v>
      </c>
      <c r="H135" s="28">
        <f>PRODUCT($H$5)*('Step 2B Impacts-Consequences'!$O134)</f>
        <v>0</v>
      </c>
      <c r="I135" s="28">
        <f>PRODUCT($I$5)*('Step 2B Impacts-Consequences'!$Q134)</f>
        <v>0</v>
      </c>
      <c r="J135" s="28">
        <f>PRODUCT($J$5)*('Step 2B Impacts-Consequences'!$S134)</f>
        <v>0</v>
      </c>
      <c r="K135" s="28">
        <f>PRODUCT($K$5)*('Step 2B Impacts-Consequences'!$U134)</f>
        <v>0</v>
      </c>
      <c r="L135" s="28">
        <f>PRODUCT($L$5)*('Step 2B Impacts-Consequences'!$W134)</f>
        <v>0</v>
      </c>
      <c r="M135" s="28">
        <f>PRODUCT($M$5)*('Step 2B Impacts-Consequences'!$Y134)</f>
        <v>0</v>
      </c>
      <c r="N135" s="28">
        <f>PRODUCT($N$5)*('Step 2B Impacts-Consequences'!$AA134)</f>
        <v>0</v>
      </c>
      <c r="O135" s="28">
        <f>PRODUCT($O$5)*('Step 2B Impacts-Consequences'!$AC134)</f>
        <v>0</v>
      </c>
      <c r="P135" s="28">
        <f>PRODUCT($P$5)*('Step 2B Impacts-Consequences'!$AE134)</f>
        <v>0</v>
      </c>
      <c r="Q135" s="28">
        <f>PRODUCT($Q$5)*('Step 2B Impacts-Consequences'!$AG134)</f>
        <v>0</v>
      </c>
      <c r="R135" s="28">
        <f>PRODUCT($R$5)*('Step 2B Impacts-Consequences'!$AI134)</f>
        <v>0</v>
      </c>
      <c r="S135" s="28">
        <f>PRODUCT($S$5)*('Step 2B Impacts-Consequences'!$AK134)</f>
        <v>0</v>
      </c>
      <c r="T135" s="28">
        <f>PRODUCT($T$5)*('Step 2B Impacts-Consequences'!$AM134)</f>
        <v>0</v>
      </c>
      <c r="U135" s="260"/>
      <c r="V135" s="260"/>
      <c r="W135" s="260"/>
      <c r="X135" s="260"/>
      <c r="Y135" s="260"/>
      <c r="Z135" s="260"/>
      <c r="AA135" s="260"/>
      <c r="AB135" s="260"/>
      <c r="AC135" s="260"/>
      <c r="AD135" s="260"/>
      <c r="AE135" s="260"/>
      <c r="AF135" s="260"/>
      <c r="AG135" s="260"/>
      <c r="AH135" s="260"/>
      <c r="AI135" s="260"/>
      <c r="AJ135" s="260"/>
    </row>
    <row r="136" spans="1:36" ht="15" thickBot="1">
      <c r="A136" s="120">
        <f>'Step 2B Impacts-Consequences'!B135</f>
        <v>0</v>
      </c>
      <c r="B136" s="129"/>
      <c r="C136" s="28">
        <f>PRODUCT(C$5)*('Step 2B Impacts-Consequences'!$E135)</f>
        <v>0</v>
      </c>
      <c r="D136" s="28">
        <f>PRODUCT($D$5)*('Step 2B Impacts-Consequences'!$G135)</f>
        <v>0</v>
      </c>
      <c r="E136" s="28">
        <f>PRODUCT(E$5)*('Step 2B Impacts-Consequences'!$I135)</f>
        <v>0</v>
      </c>
      <c r="F136" s="28">
        <f>PRODUCT($F$5)*('Step 2B Impacts-Consequences'!$K135)</f>
        <v>0</v>
      </c>
      <c r="G136" s="28">
        <f>PRODUCT($G$5)*('Step 2B Impacts-Consequences'!$M135)</f>
        <v>0</v>
      </c>
      <c r="H136" s="28">
        <f>PRODUCT($H$5)*('Step 2B Impacts-Consequences'!$O135)</f>
        <v>0</v>
      </c>
      <c r="I136" s="28">
        <f>PRODUCT($I$5)*('Step 2B Impacts-Consequences'!$Q135)</f>
        <v>0</v>
      </c>
      <c r="J136" s="28">
        <f>PRODUCT($J$5)*('Step 2B Impacts-Consequences'!$S135)</f>
        <v>0</v>
      </c>
      <c r="K136" s="28">
        <f>PRODUCT($K$5)*('Step 2B Impacts-Consequences'!$U135)</f>
        <v>0</v>
      </c>
      <c r="L136" s="28">
        <f>PRODUCT($L$5)*('Step 2B Impacts-Consequences'!$W135)</f>
        <v>0</v>
      </c>
      <c r="M136" s="28">
        <f>PRODUCT($M$5)*('Step 2B Impacts-Consequences'!$Y135)</f>
        <v>0</v>
      </c>
      <c r="N136" s="28">
        <f>PRODUCT($N$5)*('Step 2B Impacts-Consequences'!$AA135)</f>
        <v>0</v>
      </c>
      <c r="O136" s="28">
        <f>PRODUCT($O$5)*('Step 2B Impacts-Consequences'!$AC135)</f>
        <v>0</v>
      </c>
      <c r="P136" s="28">
        <f>PRODUCT($P$5)*('Step 2B Impacts-Consequences'!$AE135)</f>
        <v>0</v>
      </c>
      <c r="Q136" s="28">
        <f>PRODUCT($Q$5)*('Step 2B Impacts-Consequences'!$AG135)</f>
        <v>0</v>
      </c>
      <c r="R136" s="28">
        <f>PRODUCT($R$5)*('Step 2B Impacts-Consequences'!$AI135)</f>
        <v>0</v>
      </c>
      <c r="S136" s="28">
        <f>PRODUCT($S$5)*('Step 2B Impacts-Consequences'!$AK135)</f>
        <v>0</v>
      </c>
      <c r="T136" s="28">
        <f>PRODUCT($T$5)*('Step 2B Impacts-Consequences'!$AM135)</f>
        <v>0</v>
      </c>
      <c r="U136" s="260"/>
      <c r="V136" s="260"/>
      <c r="W136" s="260"/>
      <c r="X136" s="260"/>
      <c r="Y136" s="260"/>
      <c r="Z136" s="260"/>
      <c r="AA136" s="260"/>
      <c r="AB136" s="260"/>
      <c r="AC136" s="260"/>
      <c r="AD136" s="260"/>
      <c r="AE136" s="260"/>
      <c r="AF136" s="260"/>
      <c r="AG136" s="260"/>
      <c r="AH136" s="260"/>
      <c r="AI136" s="260"/>
      <c r="AJ136" s="260"/>
    </row>
    <row r="137" spans="1:36" ht="15" thickBot="1">
      <c r="A137" s="120">
        <f>'Step 2B Impacts-Consequences'!B136</f>
        <v>0</v>
      </c>
      <c r="B137" s="129"/>
      <c r="C137" s="28">
        <f>PRODUCT(C$5)*('Step 2B Impacts-Consequences'!$E136)</f>
        <v>0</v>
      </c>
      <c r="D137" s="28">
        <f>PRODUCT($D$5)*('Step 2B Impacts-Consequences'!$G136)</f>
        <v>0</v>
      </c>
      <c r="E137" s="28">
        <f>PRODUCT(E$5)*('Step 2B Impacts-Consequences'!$I136)</f>
        <v>0</v>
      </c>
      <c r="F137" s="28">
        <f>PRODUCT($F$5)*('Step 2B Impacts-Consequences'!$K136)</f>
        <v>0</v>
      </c>
      <c r="G137" s="28">
        <f>PRODUCT($G$5)*('Step 2B Impacts-Consequences'!$M136)</f>
        <v>0</v>
      </c>
      <c r="H137" s="28">
        <f>PRODUCT($H$5)*('Step 2B Impacts-Consequences'!$O136)</f>
        <v>0</v>
      </c>
      <c r="I137" s="28">
        <f>PRODUCT($I$5)*('Step 2B Impacts-Consequences'!$Q136)</f>
        <v>0</v>
      </c>
      <c r="J137" s="28">
        <f>PRODUCT($J$5)*('Step 2B Impacts-Consequences'!$S136)</f>
        <v>0</v>
      </c>
      <c r="K137" s="28">
        <f>PRODUCT($K$5)*('Step 2B Impacts-Consequences'!$U136)</f>
        <v>0</v>
      </c>
      <c r="L137" s="28">
        <f>PRODUCT($L$5)*('Step 2B Impacts-Consequences'!$W136)</f>
        <v>0</v>
      </c>
      <c r="M137" s="28">
        <f>PRODUCT($M$5)*('Step 2B Impacts-Consequences'!$Y136)</f>
        <v>0</v>
      </c>
      <c r="N137" s="28">
        <f>PRODUCT($N$5)*('Step 2B Impacts-Consequences'!$AA136)</f>
        <v>0</v>
      </c>
      <c r="O137" s="28">
        <f>PRODUCT($O$5)*('Step 2B Impacts-Consequences'!$AC136)</f>
        <v>0</v>
      </c>
      <c r="P137" s="28">
        <f>PRODUCT($P$5)*('Step 2B Impacts-Consequences'!$AE136)</f>
        <v>0</v>
      </c>
      <c r="Q137" s="28">
        <f>PRODUCT($Q$5)*('Step 2B Impacts-Consequences'!$AG136)</f>
        <v>0</v>
      </c>
      <c r="R137" s="28">
        <f>PRODUCT($R$5)*('Step 2B Impacts-Consequences'!$AI136)</f>
        <v>0</v>
      </c>
      <c r="S137" s="28">
        <f>PRODUCT($S$5)*('Step 2B Impacts-Consequences'!$AK136)</f>
        <v>0</v>
      </c>
      <c r="T137" s="28">
        <f>PRODUCT($T$5)*('Step 2B Impacts-Consequences'!$AM136)</f>
        <v>0</v>
      </c>
      <c r="U137" s="260"/>
      <c r="V137" s="260"/>
      <c r="W137" s="260"/>
      <c r="X137" s="260"/>
      <c r="Y137" s="260"/>
      <c r="Z137" s="260"/>
      <c r="AA137" s="260"/>
      <c r="AB137" s="260"/>
      <c r="AC137" s="260"/>
      <c r="AD137" s="260"/>
      <c r="AE137" s="260"/>
      <c r="AF137" s="260"/>
      <c r="AG137" s="260"/>
      <c r="AH137" s="260"/>
      <c r="AI137" s="260"/>
      <c r="AJ137" s="260"/>
    </row>
    <row r="138" spans="1:36" ht="15" thickBot="1">
      <c r="A138" s="120">
        <f>'Step 2B Impacts-Consequences'!B137</f>
        <v>0</v>
      </c>
      <c r="B138" s="129"/>
      <c r="C138" s="28">
        <f>PRODUCT(C$5)*('Step 2B Impacts-Consequences'!$E137)</f>
        <v>0</v>
      </c>
      <c r="D138" s="28">
        <f>PRODUCT($D$5)*('Step 2B Impacts-Consequences'!$G137)</f>
        <v>0</v>
      </c>
      <c r="E138" s="28">
        <f>PRODUCT(E$5)*('Step 2B Impacts-Consequences'!$I137)</f>
        <v>0</v>
      </c>
      <c r="F138" s="28">
        <f>PRODUCT($F$5)*('Step 2B Impacts-Consequences'!$K137)</f>
        <v>0</v>
      </c>
      <c r="G138" s="28">
        <f>PRODUCT($G$5)*('Step 2B Impacts-Consequences'!$M137)</f>
        <v>0</v>
      </c>
      <c r="H138" s="28">
        <f>PRODUCT($H$5)*('Step 2B Impacts-Consequences'!$O137)</f>
        <v>0</v>
      </c>
      <c r="I138" s="28">
        <f>PRODUCT($I$5)*('Step 2B Impacts-Consequences'!$Q137)</f>
        <v>0</v>
      </c>
      <c r="J138" s="28">
        <f>PRODUCT($J$5)*('Step 2B Impacts-Consequences'!$S137)</f>
        <v>0</v>
      </c>
      <c r="K138" s="28">
        <f>PRODUCT($K$5)*('Step 2B Impacts-Consequences'!$U137)</f>
        <v>0</v>
      </c>
      <c r="L138" s="28">
        <f>PRODUCT($L$5)*('Step 2B Impacts-Consequences'!$W137)</f>
        <v>0</v>
      </c>
      <c r="M138" s="28">
        <f>PRODUCT($M$5)*('Step 2B Impacts-Consequences'!$Y137)</f>
        <v>0</v>
      </c>
      <c r="N138" s="28">
        <f>PRODUCT($N$5)*('Step 2B Impacts-Consequences'!$AA137)</f>
        <v>0</v>
      </c>
      <c r="O138" s="28">
        <f>PRODUCT($O$5)*('Step 2B Impacts-Consequences'!$AC137)</f>
        <v>0</v>
      </c>
      <c r="P138" s="28">
        <f>PRODUCT($P$5)*('Step 2B Impacts-Consequences'!$AE137)</f>
        <v>0</v>
      </c>
      <c r="Q138" s="28">
        <f>PRODUCT($Q$5)*('Step 2B Impacts-Consequences'!$AG137)</f>
        <v>0</v>
      </c>
      <c r="R138" s="28">
        <f>PRODUCT($R$5)*('Step 2B Impacts-Consequences'!$AI137)</f>
        <v>0</v>
      </c>
      <c r="S138" s="28">
        <f>PRODUCT($S$5)*('Step 2B Impacts-Consequences'!$AK137)</f>
        <v>0</v>
      </c>
      <c r="T138" s="28">
        <f>PRODUCT($T$5)*('Step 2B Impacts-Consequences'!$AM137)</f>
        <v>0</v>
      </c>
      <c r="U138" s="260"/>
      <c r="V138" s="260"/>
      <c r="W138" s="260"/>
      <c r="X138" s="260"/>
      <c r="Y138" s="260"/>
      <c r="Z138" s="260"/>
      <c r="AA138" s="260"/>
      <c r="AB138" s="260"/>
      <c r="AC138" s="260"/>
      <c r="AD138" s="260"/>
      <c r="AE138" s="260"/>
      <c r="AF138" s="260"/>
      <c r="AG138" s="260"/>
      <c r="AH138" s="260"/>
      <c r="AI138" s="260"/>
      <c r="AJ138" s="260"/>
    </row>
    <row r="139" spans="1:36" ht="15" thickBot="1">
      <c r="A139" s="120">
        <f>'Step 2B Impacts-Consequences'!B138</f>
        <v>0</v>
      </c>
      <c r="B139" s="129"/>
      <c r="C139" s="28">
        <f>PRODUCT(C$5)*('Step 2B Impacts-Consequences'!$E138)</f>
        <v>0</v>
      </c>
      <c r="D139" s="28">
        <f>PRODUCT($D$5)*('Step 2B Impacts-Consequences'!$G138)</f>
        <v>0</v>
      </c>
      <c r="E139" s="28">
        <f>PRODUCT(E$5)*('Step 2B Impacts-Consequences'!$I138)</f>
        <v>0</v>
      </c>
      <c r="F139" s="28">
        <f>PRODUCT($F$5)*('Step 2B Impacts-Consequences'!$K138)</f>
        <v>0</v>
      </c>
      <c r="G139" s="28">
        <f>PRODUCT($G$5)*('Step 2B Impacts-Consequences'!$M138)</f>
        <v>0</v>
      </c>
      <c r="H139" s="28">
        <f>PRODUCT($H$5)*('Step 2B Impacts-Consequences'!$O138)</f>
        <v>0</v>
      </c>
      <c r="I139" s="28">
        <f>PRODUCT($I$5)*('Step 2B Impacts-Consequences'!$Q138)</f>
        <v>0</v>
      </c>
      <c r="J139" s="28">
        <f>PRODUCT($J$5)*('Step 2B Impacts-Consequences'!$S138)</f>
        <v>0</v>
      </c>
      <c r="K139" s="28">
        <f>PRODUCT($K$5)*('Step 2B Impacts-Consequences'!$U138)</f>
        <v>0</v>
      </c>
      <c r="L139" s="28">
        <f>PRODUCT($L$5)*('Step 2B Impacts-Consequences'!$W138)</f>
        <v>0</v>
      </c>
      <c r="M139" s="28">
        <f>PRODUCT($M$5)*('Step 2B Impacts-Consequences'!$Y138)</f>
        <v>0</v>
      </c>
      <c r="N139" s="28">
        <f>PRODUCT($N$5)*('Step 2B Impacts-Consequences'!$AA138)</f>
        <v>0</v>
      </c>
      <c r="O139" s="28">
        <f>PRODUCT($O$5)*('Step 2B Impacts-Consequences'!$AC138)</f>
        <v>0</v>
      </c>
      <c r="P139" s="28">
        <f>PRODUCT($P$5)*('Step 2B Impacts-Consequences'!$AE138)</f>
        <v>0</v>
      </c>
      <c r="Q139" s="28">
        <f>PRODUCT($Q$5)*('Step 2B Impacts-Consequences'!$AG138)</f>
        <v>0</v>
      </c>
      <c r="R139" s="28">
        <f>PRODUCT($R$5)*('Step 2B Impacts-Consequences'!$AI138)</f>
        <v>0</v>
      </c>
      <c r="S139" s="28">
        <f>PRODUCT($S$5)*('Step 2B Impacts-Consequences'!$AK138)</f>
        <v>0</v>
      </c>
      <c r="T139" s="28">
        <f>PRODUCT($T$5)*('Step 2B Impacts-Consequences'!$AM138)</f>
        <v>0</v>
      </c>
      <c r="U139" s="260"/>
      <c r="V139" s="260"/>
      <c r="W139" s="260"/>
      <c r="X139" s="260"/>
      <c r="Y139" s="260"/>
      <c r="Z139" s="260"/>
      <c r="AA139" s="260"/>
      <c r="AB139" s="260"/>
      <c r="AC139" s="260"/>
      <c r="AD139" s="260"/>
      <c r="AE139" s="260"/>
      <c r="AF139" s="260"/>
      <c r="AG139" s="260"/>
      <c r="AH139" s="260"/>
      <c r="AI139" s="260"/>
      <c r="AJ139" s="260"/>
    </row>
    <row r="140" spans="1:36" ht="15" thickBot="1">
      <c r="A140" s="120">
        <f>'Step 2B Impacts-Consequences'!B139</f>
        <v>0</v>
      </c>
      <c r="B140" s="129"/>
      <c r="C140" s="28">
        <f>PRODUCT(C$5)*('Step 2B Impacts-Consequences'!$E139)</f>
        <v>0</v>
      </c>
      <c r="D140" s="28">
        <f>PRODUCT($D$5)*('Step 2B Impacts-Consequences'!$G139)</f>
        <v>0</v>
      </c>
      <c r="E140" s="28">
        <f>PRODUCT(E$5)*('Step 2B Impacts-Consequences'!$I139)</f>
        <v>0</v>
      </c>
      <c r="F140" s="28">
        <f>PRODUCT($F$5)*('Step 2B Impacts-Consequences'!$K139)</f>
        <v>0</v>
      </c>
      <c r="G140" s="28">
        <f>PRODUCT($G$5)*('Step 2B Impacts-Consequences'!$M139)</f>
        <v>0</v>
      </c>
      <c r="H140" s="28">
        <f>PRODUCT($H$5)*('Step 2B Impacts-Consequences'!$O139)</f>
        <v>0</v>
      </c>
      <c r="I140" s="28">
        <f>PRODUCT($I$5)*('Step 2B Impacts-Consequences'!$Q139)</f>
        <v>0</v>
      </c>
      <c r="J140" s="28">
        <f>PRODUCT($J$5)*('Step 2B Impacts-Consequences'!$S139)</f>
        <v>0</v>
      </c>
      <c r="K140" s="28">
        <f>PRODUCT($K$5)*('Step 2B Impacts-Consequences'!$U139)</f>
        <v>0</v>
      </c>
      <c r="L140" s="28">
        <f>PRODUCT($L$5)*('Step 2B Impacts-Consequences'!$W139)</f>
        <v>0</v>
      </c>
      <c r="M140" s="28">
        <f>PRODUCT($M$5)*('Step 2B Impacts-Consequences'!$Y139)</f>
        <v>0</v>
      </c>
      <c r="N140" s="28">
        <f>PRODUCT($N$5)*('Step 2B Impacts-Consequences'!$AA139)</f>
        <v>0</v>
      </c>
      <c r="O140" s="28">
        <f>PRODUCT($O$5)*('Step 2B Impacts-Consequences'!$AC139)</f>
        <v>0</v>
      </c>
      <c r="P140" s="28">
        <f>PRODUCT($P$5)*('Step 2B Impacts-Consequences'!$AE139)</f>
        <v>0</v>
      </c>
      <c r="Q140" s="28">
        <f>PRODUCT($Q$5)*('Step 2B Impacts-Consequences'!$AG139)</f>
        <v>0</v>
      </c>
      <c r="R140" s="28">
        <f>PRODUCT($R$5)*('Step 2B Impacts-Consequences'!$AI139)</f>
        <v>0</v>
      </c>
      <c r="S140" s="28">
        <f>PRODUCT($S$5)*('Step 2B Impacts-Consequences'!$AK139)</f>
        <v>0</v>
      </c>
      <c r="T140" s="28">
        <f>PRODUCT($T$5)*('Step 2B Impacts-Consequences'!$AM139)</f>
        <v>0</v>
      </c>
      <c r="U140" s="260"/>
      <c r="V140" s="260"/>
      <c r="W140" s="260"/>
      <c r="X140" s="260"/>
      <c r="Y140" s="260"/>
      <c r="Z140" s="260"/>
      <c r="AA140" s="260"/>
      <c r="AB140" s="260"/>
      <c r="AC140" s="260"/>
      <c r="AD140" s="260"/>
      <c r="AE140" s="260"/>
      <c r="AF140" s="260"/>
      <c r="AG140" s="260"/>
      <c r="AH140" s="260"/>
      <c r="AI140" s="260"/>
      <c r="AJ140" s="260"/>
    </row>
    <row r="141" spans="1:36" ht="15" thickBot="1">
      <c r="A141" s="120">
        <f>'Step 2B Impacts-Consequences'!B140</f>
        <v>0</v>
      </c>
      <c r="B141" s="129"/>
      <c r="C141" s="28">
        <f>PRODUCT($C$5)*('Step 2B Impacts-Consequences'!$E140)</f>
        <v>0</v>
      </c>
      <c r="D141" s="28">
        <f>PRODUCT($D$5)*('Step 2B Impacts-Consequences'!$G140)</f>
        <v>0</v>
      </c>
      <c r="E141" s="28">
        <f>PRODUCT($E$5)*('Step 2B Impacts-Consequences'!$I140)</f>
        <v>0</v>
      </c>
      <c r="F141" s="28">
        <f>PRODUCT($F$5)*('Step 2B Impacts-Consequences'!$K140)</f>
        <v>0</v>
      </c>
      <c r="G141" s="28">
        <f>PRODUCT($G$5)*('Step 2B Impacts-Consequences'!$M140)</f>
        <v>0</v>
      </c>
      <c r="H141" s="28">
        <f>PRODUCT($H$5)*('Step 2B Impacts-Consequences'!$O140)</f>
        <v>0</v>
      </c>
      <c r="I141" s="28">
        <f>PRODUCT($I$5)*('Step 2B Impacts-Consequences'!$Q140)</f>
        <v>0</v>
      </c>
      <c r="J141" s="28">
        <f>PRODUCT($J$5)*('Step 2B Impacts-Consequences'!$S140)</f>
        <v>0</v>
      </c>
      <c r="K141" s="28">
        <f>PRODUCT($K$5)*('Step 2B Impacts-Consequences'!$U140)</f>
        <v>0</v>
      </c>
      <c r="L141" s="28">
        <f>PRODUCT($L$5)*('Step 2B Impacts-Consequences'!$W140)</f>
        <v>0</v>
      </c>
      <c r="M141" s="28">
        <f>PRODUCT($M$5)*('Step 2B Impacts-Consequences'!$Y140)</f>
        <v>0</v>
      </c>
      <c r="N141" s="28">
        <f>PRODUCT($N$5)*('Step 2B Impacts-Consequences'!$AA140)</f>
        <v>0</v>
      </c>
      <c r="O141" s="28">
        <f>PRODUCT($O$5)*('Step 2B Impacts-Consequences'!$AC140)</f>
        <v>0</v>
      </c>
      <c r="P141" s="28">
        <f>PRODUCT($P$5)*('Step 2B Impacts-Consequences'!$AE140)</f>
        <v>0</v>
      </c>
      <c r="Q141" s="28">
        <f>PRODUCT($Q$5)*('Step 2B Impacts-Consequences'!$AG140)</f>
        <v>0</v>
      </c>
      <c r="R141" s="28">
        <f>PRODUCT($R$5)*('Step 2B Impacts-Consequences'!$AI140)</f>
        <v>0</v>
      </c>
      <c r="S141" s="28">
        <f>PRODUCT($S$5)*('Step 2B Impacts-Consequences'!$AK140)</f>
        <v>0</v>
      </c>
      <c r="T141" s="28">
        <f>PRODUCT($T$5)*('Step 2B Impacts-Consequences'!$AM140)</f>
        <v>0</v>
      </c>
    </row>
    <row r="142" spans="1:36" ht="15" thickBot="1">
      <c r="A142" s="120">
        <f>'Step 2B Impacts-Consequences'!B141</f>
        <v>0</v>
      </c>
      <c r="B142" s="129"/>
      <c r="C142" s="28">
        <f>PRODUCT($C$5)*('Step 2B Impacts-Consequences'!$E141)</f>
        <v>0</v>
      </c>
      <c r="D142" s="28">
        <f>PRODUCT($D$5)*('Step 2B Impacts-Consequences'!$G141)</f>
        <v>0</v>
      </c>
      <c r="E142" s="28">
        <f>PRODUCT($E$5)*('Step 2B Impacts-Consequences'!$I141)</f>
        <v>0</v>
      </c>
      <c r="F142" s="28">
        <f>PRODUCT($F$5)*('Step 2B Impacts-Consequences'!$K141)</f>
        <v>0</v>
      </c>
      <c r="G142" s="28">
        <f>PRODUCT($G$5)*('Step 2B Impacts-Consequences'!$M141)</f>
        <v>0</v>
      </c>
      <c r="H142" s="28">
        <f>PRODUCT($H$5)*('Step 2B Impacts-Consequences'!$O141)</f>
        <v>0</v>
      </c>
      <c r="I142" s="28">
        <f>PRODUCT($I$5)*('Step 2B Impacts-Consequences'!$Q141)</f>
        <v>0</v>
      </c>
      <c r="J142" s="28">
        <f>PRODUCT($J$5)*('Step 2B Impacts-Consequences'!$S141)</f>
        <v>0</v>
      </c>
      <c r="K142" s="28">
        <f>PRODUCT($K$5)*('Step 2B Impacts-Consequences'!$U141)</f>
        <v>0</v>
      </c>
      <c r="L142" s="28">
        <f>PRODUCT($L$5)*('Step 2B Impacts-Consequences'!$W141)</f>
        <v>0</v>
      </c>
      <c r="M142" s="28">
        <f>PRODUCT($M$5)*('Step 2B Impacts-Consequences'!$Y141)</f>
        <v>0</v>
      </c>
      <c r="N142" s="28">
        <f>PRODUCT($N$5)*('Step 2B Impacts-Consequences'!$AA141)</f>
        <v>0</v>
      </c>
      <c r="O142" s="28">
        <f>PRODUCT($O$5)*('Step 2B Impacts-Consequences'!$AC141)</f>
        <v>0</v>
      </c>
      <c r="P142" s="28">
        <f>PRODUCT($P$5)*('Step 2B Impacts-Consequences'!$AE141)</f>
        <v>0</v>
      </c>
      <c r="Q142" s="28">
        <f>PRODUCT($Q$5)*('Step 2B Impacts-Consequences'!$AG141)</f>
        <v>0</v>
      </c>
      <c r="R142" s="28">
        <f>PRODUCT($R$5)*('Step 2B Impacts-Consequences'!$AI141)</f>
        <v>0</v>
      </c>
      <c r="S142" s="28">
        <f>PRODUCT($S$5)*('Step 2B Impacts-Consequences'!$AK141)</f>
        <v>0</v>
      </c>
      <c r="T142" s="28">
        <f>PRODUCT($T$5)*('Step 2B Impacts-Consequences'!$AM141)</f>
        <v>0</v>
      </c>
    </row>
    <row r="143" spans="1:36" ht="15" thickBot="1">
      <c r="A143" s="120">
        <f>'Step 2B Impacts-Consequences'!B142</f>
        <v>0</v>
      </c>
      <c r="B143" s="129"/>
      <c r="C143" s="28">
        <f>PRODUCT($C$5)*('Step 2B Impacts-Consequences'!$E142)</f>
        <v>0</v>
      </c>
      <c r="D143" s="28">
        <f>PRODUCT($D$5)*('Step 2B Impacts-Consequences'!$G142)</f>
        <v>0</v>
      </c>
      <c r="E143" s="28">
        <f>PRODUCT($E$5)*('Step 2B Impacts-Consequences'!$I142)</f>
        <v>0</v>
      </c>
      <c r="F143" s="28">
        <f>PRODUCT($F$5)*('Step 2B Impacts-Consequences'!$K142)</f>
        <v>0</v>
      </c>
      <c r="G143" s="28">
        <f>PRODUCT($G$5)*('Step 2B Impacts-Consequences'!$M142)</f>
        <v>0</v>
      </c>
      <c r="H143" s="28">
        <f>PRODUCT($H$5)*('Step 2B Impacts-Consequences'!$O142)</f>
        <v>0</v>
      </c>
      <c r="I143" s="28">
        <f>PRODUCT($I$5)*('Step 2B Impacts-Consequences'!$Q142)</f>
        <v>0</v>
      </c>
      <c r="J143" s="28">
        <f>PRODUCT($J$5)*('Step 2B Impacts-Consequences'!$S142)</f>
        <v>0</v>
      </c>
      <c r="K143" s="28">
        <f>PRODUCT($K$5)*('Step 2B Impacts-Consequences'!$U142)</f>
        <v>0</v>
      </c>
      <c r="L143" s="28">
        <f>PRODUCT($L$5)*('Step 2B Impacts-Consequences'!$W142)</f>
        <v>0</v>
      </c>
      <c r="M143" s="28">
        <f>PRODUCT($M$5)*('Step 2B Impacts-Consequences'!$Y142)</f>
        <v>0</v>
      </c>
      <c r="N143" s="28">
        <f>PRODUCT($N$5)*('Step 2B Impacts-Consequences'!$AA142)</f>
        <v>0</v>
      </c>
      <c r="O143" s="28">
        <f>PRODUCT($O$5)*('Step 2B Impacts-Consequences'!$AC142)</f>
        <v>0</v>
      </c>
      <c r="P143" s="28">
        <f>PRODUCT($P$5)*('Step 2B Impacts-Consequences'!$AE142)</f>
        <v>0</v>
      </c>
      <c r="Q143" s="28">
        <f>PRODUCT($Q$5)*('Step 2B Impacts-Consequences'!$AG142)</f>
        <v>0</v>
      </c>
      <c r="R143" s="28">
        <f>PRODUCT($R$5)*('Step 2B Impacts-Consequences'!$AI142)</f>
        <v>0</v>
      </c>
      <c r="S143" s="28">
        <f>PRODUCT($S$5)*('Step 2B Impacts-Consequences'!$AK142)</f>
        <v>0</v>
      </c>
      <c r="T143" s="28">
        <f>PRODUCT($T$5)*('Step 2B Impacts-Consequences'!$AM142)</f>
        <v>0</v>
      </c>
    </row>
    <row r="144" spans="1:36" ht="15" thickBot="1">
      <c r="A144" s="120">
        <f>'Step 2B Impacts-Consequences'!B143</f>
        <v>0</v>
      </c>
      <c r="B144" s="129"/>
      <c r="C144" s="28">
        <f>PRODUCT(C$5)*('Step 2B Impacts-Consequences'!$E143)</f>
        <v>0</v>
      </c>
      <c r="D144" s="28">
        <f>PRODUCT($D$5)*('Step 2B Impacts-Consequences'!$G143)</f>
        <v>0</v>
      </c>
      <c r="E144" s="28">
        <f>PRODUCT(E$5)*('Step 2B Impacts-Consequences'!$I143)</f>
        <v>0</v>
      </c>
      <c r="F144" s="28">
        <f>PRODUCT($F$5)*('Step 2B Impacts-Consequences'!$K143)</f>
        <v>0</v>
      </c>
      <c r="G144" s="28">
        <f>PRODUCT($G$5)*('Step 2B Impacts-Consequences'!$M143)</f>
        <v>0</v>
      </c>
      <c r="H144" s="28">
        <f>PRODUCT($H$5)*('Step 2B Impacts-Consequences'!$O143)</f>
        <v>0</v>
      </c>
      <c r="I144" s="28">
        <f>PRODUCT($I$5)*('Step 2B Impacts-Consequences'!$Q143)</f>
        <v>0</v>
      </c>
      <c r="J144" s="28">
        <f>PRODUCT($J$5)*('Step 2B Impacts-Consequences'!$S143)</f>
        <v>0</v>
      </c>
      <c r="K144" s="28">
        <f>PRODUCT($K$5)*('Step 2B Impacts-Consequences'!$U143)</f>
        <v>0</v>
      </c>
      <c r="L144" s="28">
        <f>PRODUCT($L$5)*('Step 2B Impacts-Consequences'!$W143)</f>
        <v>0</v>
      </c>
      <c r="M144" s="28">
        <f>PRODUCT($M$5)*('Step 2B Impacts-Consequences'!$Y143)</f>
        <v>0</v>
      </c>
      <c r="N144" s="28">
        <f>PRODUCT($N$5)*('Step 2B Impacts-Consequences'!$AA143)</f>
        <v>0</v>
      </c>
      <c r="O144" s="28">
        <f>PRODUCT($O$5)*('Step 2B Impacts-Consequences'!$AC143)</f>
        <v>0</v>
      </c>
      <c r="P144" s="28">
        <f>PRODUCT($P$5)*('Step 2B Impacts-Consequences'!$AE143)</f>
        <v>0</v>
      </c>
      <c r="Q144" s="28">
        <f>PRODUCT($Q$5)*('Step 2B Impacts-Consequences'!$AG143)</f>
        <v>0</v>
      </c>
      <c r="R144" s="28">
        <f>PRODUCT($R$5)*('Step 2B Impacts-Consequences'!$AI143)</f>
        <v>0</v>
      </c>
      <c r="S144" s="28">
        <f>PRODUCT($S$5)*('Step 2B Impacts-Consequences'!$AK143)</f>
        <v>0</v>
      </c>
      <c r="T144" s="28">
        <f>PRODUCT($T$5)*('Step 2B Impacts-Consequences'!$AM143)</f>
        <v>0</v>
      </c>
      <c r="U144" s="260"/>
      <c r="V144" s="260"/>
      <c r="W144" s="260"/>
      <c r="X144" s="260"/>
      <c r="Y144" s="260"/>
      <c r="Z144" s="260"/>
      <c r="AA144" s="260"/>
      <c r="AB144" s="260"/>
      <c r="AC144" s="260"/>
      <c r="AD144" s="260"/>
      <c r="AE144" s="260"/>
      <c r="AF144" s="260"/>
      <c r="AG144" s="260"/>
      <c r="AH144" s="260"/>
      <c r="AI144" s="260"/>
      <c r="AJ144" s="260"/>
    </row>
    <row r="145" spans="1:36" ht="15" thickBot="1">
      <c r="A145" s="120">
        <f>'Step 2B Impacts-Consequences'!B144</f>
        <v>0</v>
      </c>
      <c r="B145" s="129"/>
      <c r="C145" s="28">
        <f>PRODUCT(C$5)*('Step 2B Impacts-Consequences'!$E144)</f>
        <v>0</v>
      </c>
      <c r="D145" s="28">
        <f>PRODUCT($D$5)*('Step 2B Impacts-Consequences'!$G144)</f>
        <v>0</v>
      </c>
      <c r="E145" s="28">
        <f>PRODUCT(E$5)*('Step 2B Impacts-Consequences'!$I144)</f>
        <v>0</v>
      </c>
      <c r="F145" s="28">
        <f>PRODUCT($F$5)*('Step 2B Impacts-Consequences'!$K144)</f>
        <v>0</v>
      </c>
      <c r="G145" s="28">
        <f>PRODUCT($G$5)*('Step 2B Impacts-Consequences'!$M144)</f>
        <v>0</v>
      </c>
      <c r="H145" s="28">
        <f>PRODUCT($H$5)*('Step 2B Impacts-Consequences'!$O144)</f>
        <v>0</v>
      </c>
      <c r="I145" s="28">
        <f>PRODUCT($I$5)*('Step 2B Impacts-Consequences'!$Q144)</f>
        <v>0</v>
      </c>
      <c r="J145" s="28">
        <f>PRODUCT($J$5)*('Step 2B Impacts-Consequences'!$S144)</f>
        <v>0</v>
      </c>
      <c r="K145" s="28">
        <f>PRODUCT($K$5)*('Step 2B Impacts-Consequences'!$U144)</f>
        <v>0</v>
      </c>
      <c r="L145" s="28">
        <f>PRODUCT($L$5)*('Step 2B Impacts-Consequences'!$W144)</f>
        <v>0</v>
      </c>
      <c r="M145" s="28">
        <f>PRODUCT($M$5)*('Step 2B Impacts-Consequences'!$Y144)</f>
        <v>0</v>
      </c>
      <c r="N145" s="28">
        <f>PRODUCT($N$5)*('Step 2B Impacts-Consequences'!$AA144)</f>
        <v>0</v>
      </c>
      <c r="O145" s="28">
        <f>PRODUCT($O$5)*('Step 2B Impacts-Consequences'!$AC144)</f>
        <v>0</v>
      </c>
      <c r="P145" s="28">
        <f>PRODUCT($P$5)*('Step 2B Impacts-Consequences'!$AE144)</f>
        <v>0</v>
      </c>
      <c r="Q145" s="28">
        <f>PRODUCT($Q$5)*('Step 2B Impacts-Consequences'!$AG144)</f>
        <v>0</v>
      </c>
      <c r="R145" s="28">
        <f>PRODUCT($R$5)*('Step 2B Impacts-Consequences'!$AI144)</f>
        <v>0</v>
      </c>
      <c r="S145" s="28">
        <f>PRODUCT($S$5)*('Step 2B Impacts-Consequences'!$AK144)</f>
        <v>0</v>
      </c>
      <c r="T145" s="28">
        <f>PRODUCT($T$5)*('Step 2B Impacts-Consequences'!$AM144)</f>
        <v>0</v>
      </c>
      <c r="U145" s="260"/>
      <c r="V145" s="260"/>
      <c r="W145" s="260"/>
      <c r="X145" s="260"/>
      <c r="Y145" s="260"/>
      <c r="Z145" s="260"/>
      <c r="AA145" s="260"/>
      <c r="AB145" s="260"/>
      <c r="AC145" s="260"/>
      <c r="AD145" s="260"/>
      <c r="AE145" s="260"/>
      <c r="AF145" s="260"/>
      <c r="AG145" s="260"/>
      <c r="AH145" s="260"/>
      <c r="AI145" s="260"/>
      <c r="AJ145" s="260"/>
    </row>
    <row r="146" spans="1:36" ht="15" thickBot="1">
      <c r="A146" s="120">
        <f>'Step 2B Impacts-Consequences'!B145</f>
        <v>0</v>
      </c>
      <c r="B146" s="129"/>
      <c r="C146" s="28">
        <f>PRODUCT(C$5)*('Step 2B Impacts-Consequences'!$E145)</f>
        <v>0</v>
      </c>
      <c r="D146" s="28">
        <f>PRODUCT($D$5)*('Step 2B Impacts-Consequences'!$G145)</f>
        <v>0</v>
      </c>
      <c r="E146" s="28">
        <f>PRODUCT(E$5)*('Step 2B Impacts-Consequences'!$I145)</f>
        <v>0</v>
      </c>
      <c r="F146" s="28">
        <f>PRODUCT($F$5)*('Step 2B Impacts-Consequences'!$K145)</f>
        <v>0</v>
      </c>
      <c r="G146" s="28">
        <f>PRODUCT($G$5)*('Step 2B Impacts-Consequences'!$M145)</f>
        <v>0</v>
      </c>
      <c r="H146" s="28">
        <f>PRODUCT($H$5)*('Step 2B Impacts-Consequences'!$O145)</f>
        <v>0</v>
      </c>
      <c r="I146" s="28">
        <f>PRODUCT($I$5)*('Step 2B Impacts-Consequences'!$Q145)</f>
        <v>0</v>
      </c>
      <c r="J146" s="28">
        <f>PRODUCT($J$5)*('Step 2B Impacts-Consequences'!$S145)</f>
        <v>0</v>
      </c>
      <c r="K146" s="28">
        <f>PRODUCT($K$5)*('Step 2B Impacts-Consequences'!$U145)</f>
        <v>0</v>
      </c>
      <c r="L146" s="28">
        <f>PRODUCT($L$5)*('Step 2B Impacts-Consequences'!$W145)</f>
        <v>0</v>
      </c>
      <c r="M146" s="28">
        <f>PRODUCT($M$5)*('Step 2B Impacts-Consequences'!$Y145)</f>
        <v>0</v>
      </c>
      <c r="N146" s="28">
        <f>PRODUCT($N$5)*('Step 2B Impacts-Consequences'!$AA145)</f>
        <v>0</v>
      </c>
      <c r="O146" s="28">
        <f>PRODUCT($O$5)*('Step 2B Impacts-Consequences'!$AC145)</f>
        <v>0</v>
      </c>
      <c r="P146" s="28">
        <f>PRODUCT($P$5)*('Step 2B Impacts-Consequences'!$AE145)</f>
        <v>0</v>
      </c>
      <c r="Q146" s="28">
        <f>PRODUCT($Q$5)*('Step 2B Impacts-Consequences'!$AG145)</f>
        <v>0</v>
      </c>
      <c r="R146" s="28">
        <f>PRODUCT($R$5)*('Step 2B Impacts-Consequences'!$AI145)</f>
        <v>0</v>
      </c>
      <c r="S146" s="28">
        <f>PRODUCT($S$5)*('Step 2B Impacts-Consequences'!$AK145)</f>
        <v>0</v>
      </c>
      <c r="T146" s="28">
        <f>PRODUCT($T$5)*('Step 2B Impacts-Consequences'!$AM145)</f>
        <v>0</v>
      </c>
      <c r="U146" s="260"/>
      <c r="V146" s="260"/>
      <c r="W146" s="260"/>
      <c r="X146" s="260"/>
      <c r="Y146" s="260"/>
      <c r="Z146" s="260"/>
      <c r="AA146" s="260"/>
      <c r="AB146" s="260"/>
      <c r="AC146" s="260"/>
      <c r="AD146" s="260"/>
      <c r="AE146" s="260"/>
      <c r="AF146" s="260"/>
      <c r="AG146" s="260"/>
      <c r="AH146" s="260"/>
      <c r="AI146" s="260"/>
      <c r="AJ146" s="260"/>
    </row>
  </sheetData>
  <mergeCells count="4">
    <mergeCell ref="E2:T2"/>
    <mergeCell ref="A1:D1"/>
    <mergeCell ref="A2:B2"/>
    <mergeCell ref="C3:T3"/>
  </mergeCells>
  <conditionalFormatting sqref="C4:D4">
    <cfRule type="expression" dxfId="331" priority="185">
      <formula>$P4:$P119="No"</formula>
    </cfRule>
  </conditionalFormatting>
  <conditionalFormatting sqref="C120:I126">
    <cfRule type="expression" dxfId="330" priority="4822">
      <formula>$P120:$P220="No"</formula>
    </cfRule>
  </conditionalFormatting>
  <conditionalFormatting sqref="C130:I132 C134:I140">
    <cfRule type="expression" dxfId="329" priority="115">
      <formula>$P130:$P224="No"</formula>
    </cfRule>
  </conditionalFormatting>
  <conditionalFormatting sqref="C144:I146">
    <cfRule type="expression" dxfId="328" priority="104">
      <formula>$P144:$P232="No"</formula>
    </cfRule>
  </conditionalFormatting>
  <conditionalFormatting sqref="C5:L5">
    <cfRule type="expression" dxfId="327" priority="118">
      <formula>$P5:$P119="No"</formula>
    </cfRule>
  </conditionalFormatting>
  <conditionalFormatting sqref="C7:T15">
    <cfRule type="expression" dxfId="326" priority="6520">
      <formula>$P7:$P120="No"</formula>
    </cfRule>
  </conditionalFormatting>
  <conditionalFormatting sqref="C7:T17 C19:T31 C33:T40">
    <cfRule type="cellIs" dxfId="325" priority="5376" operator="between">
      <formula>20</formula>
      <formula>25</formula>
    </cfRule>
    <cfRule type="cellIs" dxfId="324" priority="5375" operator="between">
      <formula>10</formula>
      <formula>16</formula>
    </cfRule>
    <cfRule type="cellIs" dxfId="323" priority="5374" operator="between">
      <formula>1</formula>
      <formula>2</formula>
    </cfRule>
    <cfRule type="cellIs" dxfId="322" priority="5373" operator="between">
      <formula>6</formula>
      <formula>9</formula>
    </cfRule>
  </conditionalFormatting>
  <conditionalFormatting sqref="C16:T16">
    <cfRule type="expression" dxfId="321" priority="6174">
      <formula>$P16:$P130="No"</formula>
    </cfRule>
  </conditionalFormatting>
  <conditionalFormatting sqref="C17:T17 C19:T31 C33:T40">
    <cfRule type="expression" dxfId="320" priority="5377">
      <formula>$P17:$P132="No"</formula>
    </cfRule>
  </conditionalFormatting>
  <conditionalFormatting sqref="C19:T31 C33:T40 C7:T17">
    <cfRule type="cellIs" dxfId="319" priority="5372" operator="between">
      <formula>3</formula>
      <formula>4</formula>
    </cfRule>
    <cfRule type="cellIs" dxfId="318" priority="5371" operator="equal">
      <formula>6</formula>
    </cfRule>
    <cfRule type="cellIs" dxfId="317" priority="5370" operator="equal">
      <formula>5</formula>
    </cfRule>
  </conditionalFormatting>
  <conditionalFormatting sqref="C41:T41 C43:T49">
    <cfRule type="expression" dxfId="316" priority="5332">
      <formula>$P41:$P157="No"</formula>
    </cfRule>
  </conditionalFormatting>
  <conditionalFormatting sqref="C41:T41 C43:T52">
    <cfRule type="cellIs" dxfId="315" priority="5329" operator="between">
      <formula>1</formula>
      <formula>2</formula>
    </cfRule>
    <cfRule type="cellIs" dxfId="314" priority="5327" operator="between">
      <formula>3</formula>
      <formula>4</formula>
    </cfRule>
    <cfRule type="cellIs" dxfId="313" priority="5330" operator="between">
      <formula>10</formula>
      <formula>16</formula>
    </cfRule>
    <cfRule type="cellIs" dxfId="312" priority="5331" operator="between">
      <formula>20</formula>
      <formula>25</formula>
    </cfRule>
    <cfRule type="cellIs" dxfId="311" priority="5326" operator="equal">
      <formula>6</formula>
    </cfRule>
    <cfRule type="cellIs" dxfId="310" priority="5325" operator="equal">
      <formula>5</formula>
    </cfRule>
    <cfRule type="cellIs" dxfId="309" priority="5328" operator="between">
      <formula>6</formula>
      <formula>9</formula>
    </cfRule>
  </conditionalFormatting>
  <conditionalFormatting sqref="C50:T52">
    <cfRule type="expression" dxfId="308" priority="6512">
      <formula>$P50:$P169="No"</formula>
    </cfRule>
  </conditionalFormatting>
  <conditionalFormatting sqref="C53:T53 C55:T61">
    <cfRule type="cellIs" dxfId="307" priority="5276" operator="between">
      <formula>10</formula>
      <formula>16</formula>
    </cfRule>
    <cfRule type="cellIs" dxfId="306" priority="5275" operator="between">
      <formula>1</formula>
      <formula>2</formula>
    </cfRule>
    <cfRule type="cellIs" dxfId="305" priority="5277" operator="between">
      <formula>20</formula>
      <formula>25</formula>
    </cfRule>
    <cfRule type="cellIs" dxfId="304" priority="5274" operator="between">
      <formula>6</formula>
      <formula>9</formula>
    </cfRule>
    <cfRule type="expression" dxfId="303" priority="5278">
      <formula>$P53:$P168="No"</formula>
    </cfRule>
  </conditionalFormatting>
  <conditionalFormatting sqref="C55:T61 C53:T53 C95:T104">
    <cfRule type="cellIs" dxfId="302" priority="5272" operator="equal">
      <formula>6</formula>
    </cfRule>
    <cfRule type="cellIs" dxfId="301" priority="5271" operator="equal">
      <formula>5</formula>
    </cfRule>
    <cfRule type="cellIs" dxfId="300" priority="5273" operator="between">
      <formula>3</formula>
      <formula>4</formula>
    </cfRule>
  </conditionalFormatting>
  <conditionalFormatting sqref="C62:T64 C144:T146">
    <cfRule type="cellIs" dxfId="299" priority="109" operator="between">
      <formula>6</formula>
      <formula>9</formula>
    </cfRule>
    <cfRule type="cellIs" dxfId="298" priority="110" operator="between">
      <formula>1</formula>
      <formula>2</formula>
    </cfRule>
    <cfRule type="cellIs" dxfId="297" priority="111" operator="between">
      <formula>10</formula>
      <formula>16</formula>
    </cfRule>
    <cfRule type="cellIs" dxfId="296" priority="112" operator="between">
      <formula>20</formula>
      <formula>25</formula>
    </cfRule>
    <cfRule type="expression" dxfId="295" priority="113">
      <formula>$P62:$P183="No"</formula>
    </cfRule>
  </conditionalFormatting>
  <conditionalFormatting sqref="C65:T65 C67:T73">
    <cfRule type="expression" dxfId="294" priority="5217">
      <formula>$P65:$P179="No"</formula>
    </cfRule>
  </conditionalFormatting>
  <conditionalFormatting sqref="C65:T65 C67:T76">
    <cfRule type="cellIs" dxfId="293" priority="5213" operator="between">
      <formula>6</formula>
      <formula>9</formula>
    </cfRule>
    <cfRule type="cellIs" dxfId="292" priority="5215" operator="between">
      <formula>10</formula>
      <formula>16</formula>
    </cfRule>
    <cfRule type="cellIs" dxfId="291" priority="5216" operator="between">
      <formula>20</formula>
      <formula>25</formula>
    </cfRule>
    <cfRule type="cellIs" dxfId="290" priority="5214" operator="between">
      <formula>1</formula>
      <formula>2</formula>
    </cfRule>
  </conditionalFormatting>
  <conditionalFormatting sqref="C67:T76 C65:T65">
    <cfRule type="cellIs" dxfId="289" priority="5210" operator="equal">
      <formula>5</formula>
    </cfRule>
    <cfRule type="cellIs" dxfId="288" priority="5211" operator="equal">
      <formula>6</formula>
    </cfRule>
    <cfRule type="cellIs" dxfId="287" priority="5212" operator="between">
      <formula>3</formula>
      <formula>4</formula>
    </cfRule>
  </conditionalFormatting>
  <conditionalFormatting sqref="C77:T79 C81:T87">
    <cfRule type="expression" dxfId="286" priority="5074">
      <formula>$P77:$P188="No"</formula>
    </cfRule>
  </conditionalFormatting>
  <conditionalFormatting sqref="C77:T79 C81:T93">
    <cfRule type="cellIs" dxfId="285" priority="5072" operator="between">
      <formula>10</formula>
      <formula>16</formula>
    </cfRule>
    <cfRule type="cellIs" dxfId="284" priority="5073" operator="between">
      <formula>20</formula>
      <formula>25</formula>
    </cfRule>
    <cfRule type="cellIs" dxfId="283" priority="5071" operator="between">
      <formula>1</formula>
      <formula>2</formula>
    </cfRule>
    <cfRule type="cellIs" dxfId="282" priority="5070" operator="between">
      <formula>6</formula>
      <formula>9</formula>
    </cfRule>
  </conditionalFormatting>
  <conditionalFormatting sqref="C81:T93 C77:T79">
    <cfRule type="cellIs" dxfId="281" priority="5067" operator="equal">
      <formula>5</formula>
    </cfRule>
    <cfRule type="cellIs" dxfId="280" priority="5069" operator="between">
      <formula>3</formula>
      <formula>4</formula>
    </cfRule>
    <cfRule type="cellIs" dxfId="279" priority="5068" operator="equal">
      <formula>6</formula>
    </cfRule>
  </conditionalFormatting>
  <conditionalFormatting sqref="C95:T101 C91:T93">
    <cfRule type="expression" dxfId="278" priority="6442">
      <formula>$P91:$P199="No"</formula>
    </cfRule>
  </conditionalFormatting>
  <conditionalFormatting sqref="C95:T103">
    <cfRule type="cellIs" dxfId="277" priority="6409" operator="between">
      <formula>20</formula>
      <formula>25</formula>
    </cfRule>
    <cfRule type="cellIs" dxfId="276" priority="6408" operator="between">
      <formula>10</formula>
      <formula>16</formula>
    </cfRule>
    <cfRule type="cellIs" dxfId="275" priority="6406" operator="between">
      <formula>6</formula>
      <formula>9</formula>
    </cfRule>
    <cfRule type="cellIs" dxfId="274" priority="6407" operator="between">
      <formula>1</formula>
      <formula>2</formula>
    </cfRule>
  </conditionalFormatting>
  <conditionalFormatting sqref="C102:T103 C74:T76 C88:T90">
    <cfRule type="expression" dxfId="273" priority="6410">
      <formula>$P74:$P197="No"</formula>
    </cfRule>
  </conditionalFormatting>
  <conditionalFormatting sqref="C104:T104 C106:T112">
    <cfRule type="expression" dxfId="272" priority="4990">
      <formula>$P104:$P212="No"</formula>
    </cfRule>
    <cfRule type="cellIs" dxfId="271" priority="4989" operator="between">
      <formula>20</formula>
      <formula>25</formula>
    </cfRule>
    <cfRule type="cellIs" dxfId="270" priority="4988" operator="between">
      <formula>10</formula>
      <formula>16</formula>
    </cfRule>
    <cfRule type="cellIs" dxfId="269" priority="4987" operator="between">
      <formula>1</formula>
      <formula>2</formula>
    </cfRule>
  </conditionalFormatting>
  <conditionalFormatting sqref="C106:T112 C104:T104">
    <cfRule type="cellIs" dxfId="268" priority="4986" operator="between">
      <formula>6</formula>
      <formula>9</formula>
    </cfRule>
  </conditionalFormatting>
  <conditionalFormatting sqref="C106:T112">
    <cfRule type="cellIs" dxfId="267" priority="4985" operator="between">
      <formula>3</formula>
      <formula>4</formula>
    </cfRule>
    <cfRule type="cellIs" dxfId="266" priority="4984" operator="equal">
      <formula>6</formula>
    </cfRule>
    <cfRule type="cellIs" dxfId="265" priority="4983" operator="equal">
      <formula>5</formula>
    </cfRule>
  </conditionalFormatting>
  <conditionalFormatting sqref="C113:T115">
    <cfRule type="cellIs" dxfId="264" priority="35" operator="between">
      <formula>3</formula>
      <formula>4</formula>
    </cfRule>
    <cfRule type="cellIs" dxfId="263" priority="34" operator="equal">
      <formula>6</formula>
    </cfRule>
    <cfRule type="cellIs" dxfId="262" priority="33" operator="equal">
      <formula>5</formula>
    </cfRule>
    <cfRule type="expression" dxfId="261" priority="40">
      <formula>$P113:$P239="No"</formula>
    </cfRule>
    <cfRule type="cellIs" dxfId="260" priority="39" operator="between">
      <formula>20</formula>
      <formula>25</formula>
    </cfRule>
    <cfRule type="cellIs" dxfId="259" priority="37" operator="between">
      <formula>1</formula>
      <formula>2</formula>
    </cfRule>
    <cfRule type="cellIs" dxfId="258" priority="36" operator="between">
      <formula>6</formula>
      <formula>9</formula>
    </cfRule>
    <cfRule type="cellIs" dxfId="257" priority="38" operator="between">
      <formula>10</formula>
      <formula>16</formula>
    </cfRule>
  </conditionalFormatting>
  <conditionalFormatting sqref="C116:T118">
    <cfRule type="expression" dxfId="256" priority="4835">
      <formula>$P116:$P221="No"</formula>
    </cfRule>
    <cfRule type="cellIs" dxfId="255" priority="4828" operator="equal">
      <formula>5</formula>
    </cfRule>
    <cfRule type="cellIs" dxfId="254" priority="4829" operator="equal">
      <formula>6</formula>
    </cfRule>
    <cfRule type="cellIs" dxfId="253" priority="4830" operator="between">
      <formula>3</formula>
      <formula>4</formula>
    </cfRule>
    <cfRule type="cellIs" dxfId="252" priority="4831" operator="between">
      <formula>6</formula>
      <formula>9</formula>
    </cfRule>
    <cfRule type="cellIs" dxfId="251" priority="4832" operator="between">
      <formula>1</formula>
      <formula>2</formula>
    </cfRule>
    <cfRule type="cellIs" dxfId="250" priority="4833" operator="between">
      <formula>10</formula>
      <formula>16</formula>
    </cfRule>
    <cfRule type="cellIs" dxfId="249" priority="4834" operator="between">
      <formula>20</formula>
      <formula>25</formula>
    </cfRule>
  </conditionalFormatting>
  <conditionalFormatting sqref="C120:T126">
    <cfRule type="expression" dxfId="248" priority="4899">
      <formula>$P120:$P247="No"</formula>
    </cfRule>
    <cfRule type="cellIs" dxfId="247" priority="4892" operator="equal">
      <formula>5</formula>
    </cfRule>
    <cfRule type="cellIs" dxfId="246" priority="4893" operator="equal">
      <formula>6</formula>
    </cfRule>
    <cfRule type="cellIs" dxfId="245" priority="4894" operator="between">
      <formula>3</formula>
      <formula>4</formula>
    </cfRule>
    <cfRule type="cellIs" dxfId="244" priority="4895" operator="between">
      <formula>6</formula>
      <formula>9</formula>
    </cfRule>
    <cfRule type="cellIs" dxfId="243" priority="4896" operator="between">
      <formula>1</formula>
      <formula>2</formula>
    </cfRule>
    <cfRule type="cellIs" dxfId="242" priority="4897" operator="between">
      <formula>10</formula>
      <formula>16</formula>
    </cfRule>
    <cfRule type="cellIs" dxfId="241" priority="4898" operator="between">
      <formula>20</formula>
      <formula>25</formula>
    </cfRule>
  </conditionalFormatting>
  <conditionalFormatting sqref="C127:T129">
    <cfRule type="cellIs" dxfId="240" priority="16" operator="between">
      <formula>6</formula>
      <formula>9</formula>
    </cfRule>
    <cfRule type="cellIs" dxfId="239" priority="15" operator="between">
      <formula>3</formula>
      <formula>4</formula>
    </cfRule>
    <cfRule type="cellIs" dxfId="238" priority="14" operator="equal">
      <formula>6</formula>
    </cfRule>
    <cfRule type="cellIs" dxfId="237" priority="13" operator="equal">
      <formula>5</formula>
    </cfRule>
    <cfRule type="cellIs" dxfId="236" priority="17" operator="between">
      <formula>1</formula>
      <formula>2</formula>
    </cfRule>
    <cfRule type="cellIs" dxfId="235" priority="18" operator="between">
      <formula>10</formula>
      <formula>16</formula>
    </cfRule>
    <cfRule type="cellIs" dxfId="234" priority="19" operator="between">
      <formula>20</formula>
      <formula>25</formula>
    </cfRule>
    <cfRule type="expression" dxfId="233" priority="20">
      <formula>$P127:$P253="No"</formula>
    </cfRule>
  </conditionalFormatting>
  <conditionalFormatting sqref="C130:T132 C134:T140">
    <cfRule type="expression" dxfId="232" priority="4741">
      <formula>$P130:$P254="No"</formula>
    </cfRule>
    <cfRule type="cellIs" dxfId="231" priority="4734" operator="equal">
      <formula>5</formula>
    </cfRule>
    <cfRule type="cellIs" dxfId="230" priority="4736" operator="between">
      <formula>3</formula>
      <formula>4</formula>
    </cfRule>
    <cfRule type="cellIs" dxfId="229" priority="4738" operator="between">
      <formula>1</formula>
      <formula>2</formula>
    </cfRule>
    <cfRule type="cellIs" dxfId="228" priority="4737" operator="between">
      <formula>6</formula>
      <formula>9</formula>
    </cfRule>
    <cfRule type="cellIs" dxfId="227" priority="4735" operator="equal">
      <formula>6</formula>
    </cfRule>
    <cfRule type="cellIs" dxfId="226" priority="4740" operator="between">
      <formula>20</formula>
      <formula>25</formula>
    </cfRule>
    <cfRule type="cellIs" dxfId="225" priority="4739" operator="between">
      <formula>10</formula>
      <formula>16</formula>
    </cfRule>
  </conditionalFormatting>
  <conditionalFormatting sqref="C141:T143">
    <cfRule type="cellIs" dxfId="224" priority="8" operator="between">
      <formula>10</formula>
      <formula>16</formula>
    </cfRule>
    <cfRule type="cellIs" dxfId="223" priority="9" operator="between">
      <formula>20</formula>
      <formula>25</formula>
    </cfRule>
    <cfRule type="expression" dxfId="222" priority="10">
      <formula>$P141:$P267="No"</formula>
    </cfRule>
    <cfRule type="cellIs" dxfId="221" priority="4" operator="equal">
      <formula>6</formula>
    </cfRule>
    <cfRule type="cellIs" dxfId="220" priority="5" operator="between">
      <formula>3</formula>
      <formula>4</formula>
    </cfRule>
    <cfRule type="cellIs" dxfId="219" priority="6" operator="between">
      <formula>6</formula>
      <formula>9</formula>
    </cfRule>
    <cfRule type="cellIs" dxfId="218" priority="3" operator="equal">
      <formula>5</formula>
    </cfRule>
    <cfRule type="cellIs" dxfId="217" priority="7" operator="between">
      <formula>1</formula>
      <formula>2</formula>
    </cfRule>
  </conditionalFormatting>
  <conditionalFormatting sqref="C144:T146 C62:T64">
    <cfRule type="cellIs" dxfId="216" priority="108" operator="between">
      <formula>3</formula>
      <formula>4</formula>
    </cfRule>
    <cfRule type="cellIs" dxfId="215" priority="107" operator="equal">
      <formula>6</formula>
    </cfRule>
    <cfRule type="cellIs" dxfId="214" priority="106" operator="equal">
      <formula>5</formula>
    </cfRule>
  </conditionalFormatting>
  <conditionalFormatting sqref="D8 D12 D23 D34 D38">
    <cfRule type="expression" dxfId="213" priority="210">
      <formula>$P8:$P120="No"</formula>
    </cfRule>
  </conditionalFormatting>
  <conditionalFormatting sqref="D9 D13 D71">
    <cfRule type="expression" dxfId="212" priority="3905">
      <formula>$P9:$P120="No"</formula>
    </cfRule>
  </conditionalFormatting>
  <conditionalFormatting sqref="D10 D29">
    <cfRule type="expression" dxfId="211" priority="4979">
      <formula>$P10:$P120="No"</formula>
    </cfRule>
  </conditionalFormatting>
  <conditionalFormatting sqref="D15">
    <cfRule type="expression" dxfId="210" priority="95">
      <formula>$P15:$P127="No"</formula>
    </cfRule>
  </conditionalFormatting>
  <conditionalFormatting sqref="D16 D82 D86">
    <cfRule type="expression" dxfId="209" priority="4559">
      <formula>$P16:$P124="No"</formula>
    </cfRule>
  </conditionalFormatting>
  <conditionalFormatting sqref="D17 D21 D25 D48 D60">
    <cfRule type="expression" dxfId="208" priority="4819">
      <formula>$P17:$P131="No"</formula>
    </cfRule>
  </conditionalFormatting>
  <conditionalFormatting sqref="D19">
    <cfRule type="expression" dxfId="207" priority="5368">
      <formula>$P19:$P131="No"</formula>
    </cfRule>
  </conditionalFormatting>
  <conditionalFormatting sqref="D27">
    <cfRule type="expression" dxfId="206" priority="93">
      <formula>$P27:$P141="No"</formula>
    </cfRule>
  </conditionalFormatting>
  <conditionalFormatting sqref="D28">
    <cfRule type="expression" dxfId="205" priority="94">
      <formula>$P28:$P141="No"</formula>
    </cfRule>
  </conditionalFormatting>
  <conditionalFormatting sqref="D30 D81 D85">
    <cfRule type="expression" dxfId="204" priority="4825">
      <formula>$P30:$P139="No"</formula>
    </cfRule>
  </conditionalFormatting>
  <conditionalFormatting sqref="D36">
    <cfRule type="expression" dxfId="203" priority="5367">
      <formula>$P36:$P150="No"</formula>
    </cfRule>
  </conditionalFormatting>
  <conditionalFormatting sqref="D41">
    <cfRule type="expression" dxfId="202" priority="5320">
      <formula>$P41:$P154="No"</formula>
    </cfRule>
  </conditionalFormatting>
  <conditionalFormatting sqref="D43 D47">
    <cfRule type="expression" dxfId="201" priority="5316">
      <formula>$P43:$P158="No"</formula>
    </cfRule>
  </conditionalFormatting>
  <conditionalFormatting sqref="D44">
    <cfRule type="expression" dxfId="200" priority="5311">
      <formula>$P44:$P158="No"</formula>
    </cfRule>
  </conditionalFormatting>
  <conditionalFormatting sqref="D45 D49 D57 D61 D69 D73 D22 D33 D37">
    <cfRule type="expression" dxfId="199" priority="5365">
      <formula>$P22:$P135="No"</formula>
    </cfRule>
  </conditionalFormatting>
  <conditionalFormatting sqref="D51">
    <cfRule type="expression" dxfId="198" priority="81">
      <formula>$P51:$P169="No"</formula>
    </cfRule>
  </conditionalFormatting>
  <conditionalFormatting sqref="D52">
    <cfRule type="expression" dxfId="197" priority="82">
      <formula>$P52:$P169="No"</formula>
    </cfRule>
  </conditionalFormatting>
  <conditionalFormatting sqref="D53">
    <cfRule type="expression" dxfId="196" priority="5250">
      <formula>$P53:$P166="No"</formula>
    </cfRule>
  </conditionalFormatting>
  <conditionalFormatting sqref="D56">
    <cfRule type="expression" dxfId="195" priority="5258">
      <formula>$P56:$P170="No"</formula>
    </cfRule>
  </conditionalFormatting>
  <conditionalFormatting sqref="D58">
    <cfRule type="expression" dxfId="194" priority="5265">
      <formula>$P58:$P170="No"</formula>
    </cfRule>
  </conditionalFormatting>
  <conditionalFormatting sqref="D63">
    <cfRule type="expression" dxfId="193" priority="71">
      <formula>$P63:$P183="No"</formula>
    </cfRule>
  </conditionalFormatting>
  <conditionalFormatting sqref="D64">
    <cfRule type="expression" dxfId="192" priority="72">
      <formula>$P64:$P183="No"</formula>
    </cfRule>
  </conditionalFormatting>
  <conditionalFormatting sqref="D65">
    <cfRule type="expression" dxfId="191" priority="5191">
      <formula>$P65:$P178="No"</formula>
    </cfRule>
  </conditionalFormatting>
  <conditionalFormatting sqref="D67">
    <cfRule type="expression" dxfId="190" priority="5201">
      <formula>$P67:$P178="No"</formula>
    </cfRule>
  </conditionalFormatting>
  <conditionalFormatting sqref="D70">
    <cfRule type="expression" dxfId="189" priority="5182">
      <formula>$P70:$P182="No"</formula>
    </cfRule>
  </conditionalFormatting>
  <conditionalFormatting sqref="D75">
    <cfRule type="expression" dxfId="188" priority="61">
      <formula>$P75:$P197="No"</formula>
    </cfRule>
  </conditionalFormatting>
  <conditionalFormatting sqref="D76">
    <cfRule type="expression" dxfId="187" priority="62">
      <formula>$P76:$P197="No"</formula>
    </cfRule>
  </conditionalFormatting>
  <conditionalFormatting sqref="D77">
    <cfRule type="expression" dxfId="186" priority="5107">
      <formula>$P77:$P186="No"</formula>
    </cfRule>
  </conditionalFormatting>
  <conditionalFormatting sqref="D78">
    <cfRule type="expression" dxfId="185" priority="5130">
      <formula>$P78:$P186="No"</formula>
    </cfRule>
  </conditionalFormatting>
  <conditionalFormatting sqref="D84">
    <cfRule type="expression" dxfId="184" priority="5119">
      <formula>$P84:$P194="No"</formula>
    </cfRule>
  </conditionalFormatting>
  <conditionalFormatting sqref="D89">
    <cfRule type="expression" dxfId="183" priority="51">
      <formula>$P89:$P211="No"</formula>
    </cfRule>
  </conditionalFormatting>
  <conditionalFormatting sqref="D90">
    <cfRule type="expression" dxfId="182" priority="52">
      <formula>$P90:$P211="No"</formula>
    </cfRule>
  </conditionalFormatting>
  <conditionalFormatting sqref="D91 D95 D99">
    <cfRule type="expression" dxfId="181" priority="5037">
      <formula>$P91:$P198="No"</formula>
    </cfRule>
  </conditionalFormatting>
  <conditionalFormatting sqref="D92 D96 D100">
    <cfRule type="expression" dxfId="180" priority="5004">
      <formula>$P92:$P198="No"</formula>
    </cfRule>
  </conditionalFormatting>
  <conditionalFormatting sqref="D93 D97 D101">
    <cfRule type="expression" dxfId="179" priority="5051">
      <formula>$P93:$P198="No"</formula>
    </cfRule>
  </conditionalFormatting>
  <conditionalFormatting sqref="D103">
    <cfRule type="expression" dxfId="178" priority="41">
      <formula>$P103:$P225="No"</formula>
    </cfRule>
  </conditionalFormatting>
  <conditionalFormatting sqref="D104 D108 D112">
    <cfRule type="expression" dxfId="177" priority="4776">
      <formula>$P104:$P210="No"</formula>
    </cfRule>
  </conditionalFormatting>
  <conditionalFormatting sqref="D107 D111">
    <cfRule type="expression" dxfId="176" priority="4927">
      <formula>$P107:$P214="No"</formula>
    </cfRule>
  </conditionalFormatting>
  <conditionalFormatting sqref="D109">
    <cfRule type="expression" dxfId="175" priority="4961">
      <formula>$P109:$P214="No"</formula>
    </cfRule>
  </conditionalFormatting>
  <conditionalFormatting sqref="D114">
    <cfRule type="expression" dxfId="174" priority="31">
      <formula>$P114:$P239="No"</formula>
    </cfRule>
  </conditionalFormatting>
  <conditionalFormatting sqref="D115">
    <cfRule type="expression" dxfId="173" priority="32">
      <formula>$P115:$P239="No"</formula>
    </cfRule>
  </conditionalFormatting>
  <conditionalFormatting sqref="D116">
    <cfRule type="expression" dxfId="172" priority="4794">
      <formula>$P116:$P218="No"</formula>
    </cfRule>
  </conditionalFormatting>
  <conditionalFormatting sqref="D118">
    <cfRule type="expression" dxfId="171" priority="4758">
      <formula>$P118:$P222="No"</formula>
    </cfRule>
  </conditionalFormatting>
  <conditionalFormatting sqref="D128">
    <cfRule type="expression" dxfId="170" priority="11">
      <formula>$P128:$P253="No"</formula>
    </cfRule>
  </conditionalFormatting>
  <conditionalFormatting sqref="D129">
    <cfRule type="expression" dxfId="169" priority="12">
      <formula>$P129:$P253="No"</formula>
    </cfRule>
  </conditionalFormatting>
  <conditionalFormatting sqref="D142">
    <cfRule type="expression" dxfId="168" priority="1">
      <formula>$P142:$P267="No"</formula>
    </cfRule>
  </conditionalFormatting>
  <conditionalFormatting sqref="D143">
    <cfRule type="expression" dxfId="167" priority="2">
      <formula>$P143:$P267="No"</formula>
    </cfRule>
  </conditionalFormatting>
  <conditionalFormatting sqref="E4:K4">
    <cfRule type="expression" dxfId="166" priority="3958">
      <formula>$P4:$P120="No"</formula>
    </cfRule>
  </conditionalFormatting>
  <conditionalFormatting sqref="L4:T4">
    <cfRule type="expression" dxfId="165" priority="183">
      <formula>$P4:$P123="No"</formula>
    </cfRule>
  </conditionalFormatting>
  <conditionalFormatting sqref="M5:T5">
    <cfRule type="expression" dxfId="164" priority="211">
      <formula>$P5:$P123="No"</formula>
    </cfRule>
  </conditionalFormatting>
  <conditionalFormatting sqref="U120:AJ126 U130:AJ132">
    <cfRule type="expression" dxfId="163" priority="116">
      <formula>#REF!="No"</formula>
    </cfRule>
  </conditionalFormatting>
  <conditionalFormatting sqref="U134:AJ140 U144:AJ146">
    <cfRule type="expression" dxfId="162" priority="117">
      <formula>#REF!="No"</formula>
    </cfRule>
  </conditionalFormatting>
  <dataValidations count="1">
    <dataValidation operator="lessThan" allowBlank="1" showInputMessage="1" showErrorMessage="1" sqref="C5:L5" xr:uid="{619A6D87-F61C-4765-9535-D4416346D45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operator="lessThan" allowBlank="1" showInputMessage="1" showErrorMessage="1" xr:uid="{8778FEA4-7545-45EA-BDB1-7D8DBE04D94C}">
          <x14:formula1>
            <xm:f>Validation!$D$2:$D$6</xm:f>
          </x14:formula1>
          <xm:sqref>M5:T5</xm:sqref>
        </x14:dataValidation>
        <x14:dataValidation type="list" allowBlank="1" showInputMessage="1" showErrorMessage="1" xr:uid="{3A79CFB0-7832-4F18-B820-A4D7C169B66C}">
          <x14:formula1>
            <xm:f>Validation!$E$2:$E$6</xm:f>
          </x14:formula1>
          <xm:sqref>AD144:AD146 AB144:AB146 Z144:Z146 X144:X146 AH144:AH146 V144:V146 AJ144:AJ146 R133 P133 J133 H133 L133 N133 F133 D133 T133 D119 F119 N119 L119 H119 J119 P119 R119 T119 V119:V126 AH119:AH126 X119:X126 Z119:Z126 AB119:AB126 AD119:AD126 AF119:AF126 AJ119:AJ126 AJ130:AJ140 V130:V140 AH130:AH140 X130:X140 Z130:Z140 AB130:AB140 AD130:AD140 AF130:AF140 AF144:AF146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59CA-09B2-42EA-B2B3-793967E6265B}">
  <sheetPr>
    <tabColor rgb="FFFFFF99"/>
  </sheetPr>
  <dimension ref="A1:T146"/>
  <sheetViews>
    <sheetView zoomScaleNormal="100" workbookViewId="0">
      <selection activeCell="E10" sqref="E10"/>
    </sheetView>
  </sheetViews>
  <sheetFormatPr defaultColWidth="8.6328125" defaultRowHeight="18.5"/>
  <cols>
    <col min="1" max="1" width="57.6328125" style="8" customWidth="1"/>
    <col min="2" max="2" width="2.26953125" style="8" customWidth="1"/>
    <col min="3" max="3" width="11" style="25" customWidth="1"/>
    <col min="4" max="4" width="12.26953125" style="25" customWidth="1"/>
    <col min="5" max="5" width="8.6328125" style="25" customWidth="1"/>
    <col min="6" max="6" width="8.6328125" style="26" customWidth="1"/>
    <col min="7" max="7" width="20.6328125" style="26" customWidth="1"/>
    <col min="8" max="8" width="10.81640625" style="26" customWidth="1"/>
    <col min="9" max="9" width="9.26953125" style="26" customWidth="1"/>
    <col min="10" max="10" width="9.6328125" style="26" customWidth="1"/>
    <col min="11" max="11" width="12" style="26" customWidth="1"/>
    <col min="12" max="12" width="9.7265625" style="26" customWidth="1"/>
    <col min="13" max="14" width="6.26953125" style="26" bestFit="1" customWidth="1"/>
    <col min="15" max="15" width="6.26953125" style="4" bestFit="1" customWidth="1"/>
    <col min="16" max="16" width="6.26953125" style="26" bestFit="1" customWidth="1"/>
    <col min="17" max="20" width="6.26953125" style="8" bestFit="1" customWidth="1"/>
    <col min="21" max="16384" width="8.6328125" style="8"/>
  </cols>
  <sheetData>
    <row r="1" spans="1:20" ht="19" thickBot="1">
      <c r="A1" s="406" t="s">
        <v>131</v>
      </c>
      <c r="B1" s="407"/>
      <c r="C1" s="408"/>
      <c r="D1" s="408"/>
      <c r="E1" s="82"/>
      <c r="F1" s="83"/>
      <c r="G1" s="83"/>
      <c r="H1" s="83"/>
      <c r="I1" s="83"/>
      <c r="J1" s="83"/>
      <c r="K1" s="83"/>
      <c r="L1" s="83"/>
      <c r="M1" s="83"/>
      <c r="N1" s="83"/>
      <c r="O1" s="84"/>
      <c r="P1" s="83"/>
      <c r="Q1" s="83"/>
      <c r="R1" s="83"/>
      <c r="S1" s="83"/>
      <c r="T1" s="83"/>
    </row>
    <row r="2" spans="1:20" ht="69" customHeight="1">
      <c r="A2" s="413" t="s">
        <v>1713</v>
      </c>
      <c r="B2" s="414"/>
      <c r="C2" s="133" t="s">
        <v>129</v>
      </c>
      <c r="D2" s="134" t="s">
        <v>52</v>
      </c>
      <c r="E2" s="404" t="s">
        <v>1967</v>
      </c>
      <c r="F2" s="404"/>
      <c r="G2" s="404"/>
      <c r="H2" s="404"/>
      <c r="I2" s="404"/>
      <c r="J2" s="404"/>
      <c r="K2" s="404"/>
      <c r="L2" s="404"/>
      <c r="M2" s="404"/>
      <c r="N2" s="404"/>
      <c r="O2" s="404"/>
      <c r="P2" s="404"/>
      <c r="Q2" s="404"/>
      <c r="R2" s="404"/>
      <c r="S2" s="404"/>
      <c r="T2" s="404"/>
    </row>
    <row r="3" spans="1:20" ht="29.65" customHeight="1" thickBot="1">
      <c r="A3" s="85"/>
      <c r="B3" s="128"/>
      <c r="C3" s="411" t="s">
        <v>130</v>
      </c>
      <c r="D3" s="412"/>
      <c r="E3" s="412"/>
      <c r="F3" s="412"/>
      <c r="G3" s="412"/>
      <c r="H3" s="412"/>
      <c r="I3" s="412"/>
      <c r="J3" s="412"/>
      <c r="K3" s="412"/>
      <c r="L3" s="412"/>
      <c r="M3" s="412"/>
      <c r="N3" s="412"/>
      <c r="O3" s="412"/>
      <c r="P3" s="412"/>
      <c r="Q3" s="412"/>
      <c r="R3" s="412"/>
      <c r="S3" s="412"/>
      <c r="T3" s="412"/>
    </row>
    <row r="4" spans="1:20" s="26" customFormat="1" ht="29.5" thickBot="1">
      <c r="A4" s="86" t="s">
        <v>58</v>
      </c>
      <c r="B4" s="86"/>
      <c r="C4" s="24" t="str">
        <f>'Step 1 Exposure'!A5</f>
        <v xml:space="preserve">Extreme heat </v>
      </c>
      <c r="D4" s="24" t="str">
        <f>'Step 1 Exposure'!A6</f>
        <v>Increased air temperature</v>
      </c>
      <c r="E4" s="24" t="str">
        <f>'Step 1 Exposure'!A7</f>
        <v>Wildfire</v>
      </c>
      <c r="F4" s="24" t="str">
        <f>'Step 1 Exposure'!A8</f>
        <v>Drought</v>
      </c>
      <c r="G4" s="24" t="str">
        <f>'Step 1 Exposure'!A9</f>
        <v>Short duration high intensity (SDHI) rainfall</v>
      </c>
      <c r="H4" s="24" t="str">
        <f>'Step 1 Exposure'!A10</f>
        <v>Severe Storms</v>
      </c>
      <c r="I4" s="24" t="str">
        <f>'Step 1 Exposure'!A11</f>
        <v>High Winds</v>
      </c>
      <c r="J4" s="24" t="str">
        <f>'Step 1 Exposure'!A12</f>
        <v>River Flooding</v>
      </c>
      <c r="K4" s="24" t="str">
        <f>'Step 1 Exposure'!A13</f>
        <v>Heavy Snowfall</v>
      </c>
      <c r="L4" s="24" t="str">
        <f>'Step 1 Exposure'!A14</f>
        <v>Other:</v>
      </c>
      <c r="M4" s="24" t="str">
        <f>'Step 1 Exposure'!A15</f>
        <v>Other:</v>
      </c>
      <c r="N4" s="24" t="str">
        <f>'Step 1 Exposure'!A16</f>
        <v>Other:</v>
      </c>
      <c r="O4" s="24" t="str">
        <f>'Step 1 Exposure'!A17</f>
        <v>Other:</v>
      </c>
      <c r="P4" s="24" t="str">
        <f>'Step 1 Exposure'!A18</f>
        <v>Other:</v>
      </c>
      <c r="Q4" s="24" t="str">
        <f>'Step 1 Exposure'!A19</f>
        <v>Other:</v>
      </c>
      <c r="R4" s="24" t="str">
        <f>'Step 1 Exposure'!A20</f>
        <v>Other:</v>
      </c>
      <c r="S4" s="24" t="str">
        <f>'Step 1 Exposure'!A21</f>
        <v>Other:</v>
      </c>
      <c r="T4" s="24" t="str">
        <f>'Step 1 Exposure'!A22</f>
        <v>Other:</v>
      </c>
    </row>
    <row r="5" spans="1:20" ht="19" thickBot="1">
      <c r="A5" s="87" t="s">
        <v>127</v>
      </c>
      <c r="B5" s="87"/>
      <c r="C5" s="127">
        <f>INDEX('Step 3 - Instructions'!$C$3:$F$15,MATCH(C$4,'Step 3 - Instructions'!$C$3:$C$15,0),MATCH($D$2,'Step 3 - Instructions'!$C$3:$F$3,0))</f>
        <v>5</v>
      </c>
      <c r="D5" s="127">
        <f>INDEX('Step 3 - Instructions'!$C$3:$F$15,MATCH(D$4,'Step 3 - Instructions'!$C$3:$C$15,0),MATCH($D$2,'Step 3 - Instructions'!$C$3:$F$3,0))</f>
        <v>4</v>
      </c>
      <c r="E5" s="127">
        <f>INDEX('Step 3 - Instructions'!$C$3:$F$15,MATCH(E$4,'Step 3 - Instructions'!$C$3:$C$15,0),MATCH($D$2,'Step 3 - Instructions'!$C$3:$F$3,0))</f>
        <v>4</v>
      </c>
      <c r="F5" s="127">
        <f>INDEX('Step 3 - Instructions'!$C$3:$F$15,MATCH(F$4,'Step 3 - Instructions'!$C$3:$C$15,0),MATCH($D$2,'Step 3 - Instructions'!$C$3:$F$3,0))</f>
        <v>4</v>
      </c>
      <c r="G5" s="127">
        <f>INDEX('Step 3 - Instructions'!$C$3:$F$15,MATCH(G$4,'Step 3 - Instructions'!$C$3:$C$15,0),MATCH($D$2,'Step 3 - Instructions'!$C$3:$F$3,0))</f>
        <v>5</v>
      </c>
      <c r="H5" s="127">
        <f>INDEX('Step 3 - Instructions'!$C$3:$F$15,MATCH(H$4,'Step 3 - Instructions'!$C$3:$C$15,0),MATCH($D$2,'Step 3 - Instructions'!$C$3:$F$3,0))</f>
        <v>5</v>
      </c>
      <c r="I5" s="127">
        <f>INDEX('Step 3 - Instructions'!$C$3:$F$15,MATCH(I$4,'Step 3 - Instructions'!$C$3:$C$15,0),MATCH($D$2,'Step 3 - Instructions'!$C$3:$F$3,0))</f>
        <v>2</v>
      </c>
      <c r="J5" s="127">
        <f>INDEX('Step 3 - Instructions'!$C$3:$F$15,MATCH(J$4,'Step 3 - Instructions'!$C$3:$C$15,0),MATCH($D$2,'Step 3 - Instructions'!$C$3:$F$3,0))</f>
        <v>3</v>
      </c>
      <c r="K5" s="127">
        <f>INDEX('Step 3 - Instructions'!$C$3:$F$15,MATCH(K$4,'Step 3 - Instructions'!$C$3:$C$15,0),MATCH($D$2,'Step 3 - Instructions'!$C$3:$F$3,0))</f>
        <v>2</v>
      </c>
      <c r="L5" s="66"/>
      <c r="M5" s="61"/>
      <c r="N5" s="61"/>
      <c r="O5" s="61"/>
      <c r="P5" s="61"/>
      <c r="Q5" s="61"/>
      <c r="R5" s="61"/>
      <c r="S5" s="61"/>
      <c r="T5" s="132"/>
    </row>
    <row r="6" spans="1:20" ht="16" thickBot="1">
      <c r="A6" s="130" t="str">
        <f>'Step 2B Impacts-Consequences'!B5</f>
        <v>Envelope Systems</v>
      </c>
      <c r="B6" s="89"/>
      <c r="C6" s="89"/>
      <c r="D6" s="89"/>
      <c r="E6" s="89"/>
      <c r="F6" s="89"/>
      <c r="G6" s="89"/>
      <c r="H6" s="89"/>
      <c r="I6" s="89"/>
      <c r="J6" s="89"/>
      <c r="K6" s="89"/>
      <c r="L6" s="89"/>
      <c r="M6" s="89"/>
      <c r="N6" s="89"/>
      <c r="O6" s="89"/>
      <c r="P6" s="89"/>
      <c r="Q6" s="89"/>
      <c r="R6" s="89"/>
      <c r="S6" s="89"/>
      <c r="T6" s="131"/>
    </row>
    <row r="7" spans="1:20" ht="15" thickBot="1">
      <c r="A7" s="120" t="str">
        <f>'Step 2B Impacts-Consequences'!B6</f>
        <v>Canopies, overhangs, awnings, external shading structures</v>
      </c>
      <c r="B7" s="129"/>
      <c r="C7" s="28">
        <f>PRODUCT($C$5)*('Step 2B Impacts-Consequences'!$E6)</f>
        <v>10</v>
      </c>
      <c r="D7" s="28">
        <f>PRODUCT($D$5)*('Step 2B Impacts-Consequences'!$G6)</f>
        <v>0</v>
      </c>
      <c r="E7" s="28">
        <f>PRODUCT($E$5)*('Step 2B Impacts-Consequences'!$I6)</f>
        <v>0</v>
      </c>
      <c r="F7" s="28">
        <f>PRODUCT($F$5)*('Step 2B Impacts-Consequences'!$K6)</f>
        <v>0</v>
      </c>
      <c r="G7" s="28">
        <f>PRODUCT($G$5)*('Step 2B Impacts-Consequences'!$M6)</f>
        <v>0</v>
      </c>
      <c r="H7" s="28">
        <f>PRODUCT($H$5)*('Step 2B Impacts-Consequences'!$O6)</f>
        <v>0</v>
      </c>
      <c r="I7" s="28">
        <f>PRODUCT($I$5)*('Step 2B Impacts-Consequences'!$Q6)</f>
        <v>0</v>
      </c>
      <c r="J7" s="28">
        <f>PRODUCT($J$5)*('Step 2B Impacts-Consequences'!$S6)</f>
        <v>0</v>
      </c>
      <c r="K7" s="28">
        <f>PRODUCT($K$5)*('Step 2B Impacts-Consequences'!$U6)</f>
        <v>0</v>
      </c>
      <c r="L7" s="28">
        <f>PRODUCT($L$5)*('Step 2B Impacts-Consequences'!$W6)</f>
        <v>0</v>
      </c>
      <c r="M7" s="28">
        <f>PRODUCT($M$5)*('Step 2B Impacts-Consequences'!$Y6)</f>
        <v>0</v>
      </c>
      <c r="N7" s="28">
        <f>PRODUCT($N$5)*('Step 2B Impacts-Consequences'!$AA6)</f>
        <v>0</v>
      </c>
      <c r="O7" s="28">
        <f>PRODUCT($O$5)*('Step 2B Impacts-Consequences'!$AC6)</f>
        <v>0</v>
      </c>
      <c r="P7" s="28">
        <f>PRODUCT($P$5)*('Step 2B Impacts-Consequences'!$AE6)</f>
        <v>0</v>
      </c>
      <c r="Q7" s="28">
        <f>PRODUCT($Q$5)*('Step 2B Impacts-Consequences'!$AG6)</f>
        <v>0</v>
      </c>
      <c r="R7" s="28">
        <f>PRODUCT($R$5)*('Step 2B Impacts-Consequences'!$AI6)</f>
        <v>0</v>
      </c>
      <c r="S7" s="28">
        <f>PRODUCT($S$5)*('Step 2B Impacts-Consequences'!$AK6)</f>
        <v>0</v>
      </c>
      <c r="T7" s="28">
        <f>PRODUCT($T$5)*('Step 2B Impacts-Consequences'!$AM6)</f>
        <v>0</v>
      </c>
    </row>
    <row r="8" spans="1:20" ht="17.649999999999999" customHeight="1" thickBot="1">
      <c r="A8" s="120" t="str">
        <f>'Step 2B Impacts-Consequences'!B7</f>
        <v>Entryways and exits including street access</v>
      </c>
      <c r="B8" s="129"/>
      <c r="C8" s="28">
        <f>PRODUCT($C$5)*('Step 2B Impacts-Consequences'!$E7)</f>
        <v>0</v>
      </c>
      <c r="D8" s="28">
        <f>PRODUCT($D$5)*('Step 2B Impacts-Consequences'!$G7)</f>
        <v>0</v>
      </c>
      <c r="E8" s="28">
        <f>PRODUCT($E$5)*('Step 2B Impacts-Consequences'!$I7)</f>
        <v>0</v>
      </c>
      <c r="F8" s="28">
        <f>PRODUCT($F$5)*('Step 2B Impacts-Consequences'!$K7)</f>
        <v>0</v>
      </c>
      <c r="G8" s="28">
        <f>PRODUCT($G$5)*('Step 2B Impacts-Consequences'!$M7)</f>
        <v>0</v>
      </c>
      <c r="H8" s="28">
        <f>PRODUCT($H$5)*('Step 2B Impacts-Consequences'!$O7)</f>
        <v>0</v>
      </c>
      <c r="I8" s="28">
        <f>PRODUCT($I$5)*('Step 2B Impacts-Consequences'!$Q7)</f>
        <v>0</v>
      </c>
      <c r="J8" s="28">
        <f>PRODUCT($J$5)*('Step 2B Impacts-Consequences'!$S7)</f>
        <v>0</v>
      </c>
      <c r="K8" s="28">
        <f>PRODUCT($K$5)*('Step 2B Impacts-Consequences'!$U7)</f>
        <v>0</v>
      </c>
      <c r="L8" s="28">
        <f>PRODUCT($L$5)*('Step 2B Impacts-Consequences'!$W7)</f>
        <v>0</v>
      </c>
      <c r="M8" s="28">
        <f>PRODUCT($M$5)*('Step 2B Impacts-Consequences'!$Y7)</f>
        <v>0</v>
      </c>
      <c r="N8" s="28">
        <f>PRODUCT($N$5)*('Step 2B Impacts-Consequences'!$AA7)</f>
        <v>0</v>
      </c>
      <c r="O8" s="28">
        <f>PRODUCT($O$5)*('Step 2B Impacts-Consequences'!$AC7)</f>
        <v>0</v>
      </c>
      <c r="P8" s="28">
        <f>PRODUCT($P$5)*('Step 2B Impacts-Consequences'!$AE7)</f>
        <v>0</v>
      </c>
      <c r="Q8" s="28">
        <f>PRODUCT($Q$5)*('Step 2B Impacts-Consequences'!$AG7)</f>
        <v>0</v>
      </c>
      <c r="R8" s="28">
        <f>PRODUCT($R$5)*('Step 2B Impacts-Consequences'!$AI7)</f>
        <v>0</v>
      </c>
      <c r="S8" s="28">
        <f>PRODUCT($S$5)*('Step 2B Impacts-Consequences'!$AK7)</f>
        <v>0</v>
      </c>
      <c r="T8" s="28">
        <f>PRODUCT($T$5)*('Step 2B Impacts-Consequences'!$AM7)</f>
        <v>0</v>
      </c>
    </row>
    <row r="9" spans="1:20" ht="15" thickBot="1">
      <c r="A9" s="120" t="str">
        <f>'Step 2B Impacts-Consequences'!B8</f>
        <v>Exterior Wall Assembly (cladding, siding, trim, girts, insulation, AVB)</v>
      </c>
      <c r="B9" s="129"/>
      <c r="C9" s="28">
        <f>PRODUCT($C$5)*('Step 2B Impacts-Consequences'!$E8)</f>
        <v>0</v>
      </c>
      <c r="D9" s="28">
        <f>PRODUCT($D$5)*('Step 2B Impacts-Consequences'!$G8)</f>
        <v>0</v>
      </c>
      <c r="E9" s="28">
        <f>PRODUCT($E$5)*('Step 2B Impacts-Consequences'!$I8)</f>
        <v>0</v>
      </c>
      <c r="F9" s="28">
        <f>PRODUCT($F$5)*('Step 2B Impacts-Consequences'!$K8)</f>
        <v>0</v>
      </c>
      <c r="G9" s="28">
        <f>PRODUCT($G$5)*('Step 2B Impacts-Consequences'!$M8)</f>
        <v>0</v>
      </c>
      <c r="H9" s="28">
        <f>PRODUCT($H$5)*('Step 2B Impacts-Consequences'!$O8)</f>
        <v>0</v>
      </c>
      <c r="I9" s="28">
        <f>PRODUCT($I$5)*('Step 2B Impacts-Consequences'!$Q8)</f>
        <v>0</v>
      </c>
      <c r="J9" s="28">
        <f>PRODUCT($J$5)*('Step 2B Impacts-Consequences'!$S8)</f>
        <v>0</v>
      </c>
      <c r="K9" s="28">
        <f>PRODUCT($K$5)*('Step 2B Impacts-Consequences'!$U8)</f>
        <v>0</v>
      </c>
      <c r="L9" s="28">
        <f>PRODUCT($L$5)*('Step 2B Impacts-Consequences'!$W8)</f>
        <v>0</v>
      </c>
      <c r="M9" s="28">
        <f>PRODUCT($M$5)*('Step 2B Impacts-Consequences'!$Y8)</f>
        <v>0</v>
      </c>
      <c r="N9" s="28">
        <f>PRODUCT($N$5)*('Step 2B Impacts-Consequences'!$AA8)</f>
        <v>0</v>
      </c>
      <c r="O9" s="28">
        <f>PRODUCT($O$5)*('Step 2B Impacts-Consequences'!$AC8)</f>
        <v>0</v>
      </c>
      <c r="P9" s="28">
        <f>PRODUCT($P$5)*('Step 2B Impacts-Consequences'!$AE8)</f>
        <v>0</v>
      </c>
      <c r="Q9" s="28">
        <f>PRODUCT($Q$5)*('Step 2B Impacts-Consequences'!$AG8)</f>
        <v>0</v>
      </c>
      <c r="R9" s="28">
        <f>PRODUCT($R$5)*('Step 2B Impacts-Consequences'!$AI8)</f>
        <v>0</v>
      </c>
      <c r="S9" s="28">
        <f>PRODUCT($S$5)*('Step 2B Impacts-Consequences'!$AK8)</f>
        <v>0</v>
      </c>
      <c r="T9" s="28">
        <f>PRODUCT($T$5)*('Step 2B Impacts-Consequences'!$AM8)</f>
        <v>0</v>
      </c>
    </row>
    <row r="10" spans="1:20" ht="29.5" thickBot="1">
      <c r="A10" s="120" t="str">
        <f>'Step 2B Impacts-Consequences'!B9</f>
        <v>Penetrations (fenestration, windows, doors, louvres, grilles, intakes)</v>
      </c>
      <c r="B10" s="129"/>
      <c r="C10" s="28">
        <f>PRODUCT($C$5)*('Step 2B Impacts-Consequences'!$E9)</f>
        <v>0</v>
      </c>
      <c r="D10" s="28">
        <f>PRODUCT($D$5)*('Step 2B Impacts-Consequences'!$G9)</f>
        <v>0</v>
      </c>
      <c r="E10" s="28">
        <f>PRODUCT($E$5)*('Step 2B Impacts-Consequences'!$I9)</f>
        <v>0</v>
      </c>
      <c r="F10" s="28">
        <f>PRODUCT($F$5)*('Step 2B Impacts-Consequences'!$K9)</f>
        <v>0</v>
      </c>
      <c r="G10" s="28">
        <f>PRODUCT($G$5)*('Step 2B Impacts-Consequences'!$M9)</f>
        <v>0</v>
      </c>
      <c r="H10" s="28">
        <f>PRODUCT($H$5)*('Step 2B Impacts-Consequences'!$O9)</f>
        <v>0</v>
      </c>
      <c r="I10" s="28">
        <f>PRODUCT($I$5)*('Step 2B Impacts-Consequences'!$Q9)</f>
        <v>0</v>
      </c>
      <c r="J10" s="28">
        <f>PRODUCT($J$5)*('Step 2B Impacts-Consequences'!$S9)</f>
        <v>0</v>
      </c>
      <c r="K10" s="28">
        <f>PRODUCT($K$5)*('Step 2B Impacts-Consequences'!$U9)</f>
        <v>0</v>
      </c>
      <c r="L10" s="28">
        <f>PRODUCT($L$5)*('Step 2B Impacts-Consequences'!$W9)</f>
        <v>0</v>
      </c>
      <c r="M10" s="28">
        <f>PRODUCT($M$5)*('Step 2B Impacts-Consequences'!$Y9)</f>
        <v>0</v>
      </c>
      <c r="N10" s="28">
        <f>PRODUCT($N$5)*('Step 2B Impacts-Consequences'!$AA9)</f>
        <v>0</v>
      </c>
      <c r="O10" s="28">
        <f>PRODUCT($O$5)*('Step 2B Impacts-Consequences'!$AC9)</f>
        <v>0</v>
      </c>
      <c r="P10" s="28">
        <f>PRODUCT($P$5)*('Step 2B Impacts-Consequences'!$AE9)</f>
        <v>0</v>
      </c>
      <c r="Q10" s="28">
        <f>PRODUCT($Q$5)*('Step 2B Impacts-Consequences'!$AG9)</f>
        <v>0</v>
      </c>
      <c r="R10" s="28">
        <f>PRODUCT($R$5)*('Step 2B Impacts-Consequences'!$AI9)</f>
        <v>0</v>
      </c>
      <c r="S10" s="28">
        <f>PRODUCT($S$5)*('Step 2B Impacts-Consequences'!$AK9)</f>
        <v>0</v>
      </c>
      <c r="T10" s="28">
        <f>PRODUCT($T$5)*('Step 2B Impacts-Consequences'!$AM9)</f>
        <v>0</v>
      </c>
    </row>
    <row r="11" spans="1:20" ht="15" thickBot="1">
      <c r="A11" s="120" t="str">
        <f>'Step 2B Impacts-Consequences'!B10</f>
        <v>Roof Assembly (membrane, sheathing, coatings, granular)</v>
      </c>
      <c r="B11" s="129"/>
      <c r="C11" s="28">
        <f>PRODUCT($C$5)*('Step 2B Impacts-Consequences'!$E10)</f>
        <v>0</v>
      </c>
      <c r="D11" s="28">
        <f>PRODUCT($D$5)*('Step 2B Impacts-Consequences'!$G10)</f>
        <v>0</v>
      </c>
      <c r="E11" s="28">
        <f>PRODUCT($E$5)*('Step 2B Impacts-Consequences'!$I10)</f>
        <v>0</v>
      </c>
      <c r="F11" s="28">
        <f>PRODUCT($F$5)*('Step 2B Impacts-Consequences'!$K10)</f>
        <v>0</v>
      </c>
      <c r="G11" s="28">
        <f>PRODUCT($G$5)*('Step 2B Impacts-Consequences'!$M10)</f>
        <v>0</v>
      </c>
      <c r="H11" s="28">
        <f>PRODUCT($H$5)*('Step 2B Impacts-Consequences'!$O10)</f>
        <v>0</v>
      </c>
      <c r="I11" s="28">
        <f>PRODUCT($I$5)*('Step 2B Impacts-Consequences'!$Q10)</f>
        <v>0</v>
      </c>
      <c r="J11" s="28">
        <f>PRODUCT($J$5)*('Step 2B Impacts-Consequences'!$S10)</f>
        <v>0</v>
      </c>
      <c r="K11" s="28">
        <f>PRODUCT($K$5)*('Step 2B Impacts-Consequences'!$U10)</f>
        <v>0</v>
      </c>
      <c r="L11" s="28">
        <f>PRODUCT($L$5)*('Step 2B Impacts-Consequences'!$W10)</f>
        <v>0</v>
      </c>
      <c r="M11" s="28">
        <f>PRODUCT($M$5)*('Step 2B Impacts-Consequences'!$Y10)</f>
        <v>0</v>
      </c>
      <c r="N11" s="28">
        <f>PRODUCT($N$5)*('Step 2B Impacts-Consequences'!$AA10)</f>
        <v>0</v>
      </c>
      <c r="O11" s="28">
        <f>PRODUCT($O$5)*('Step 2B Impacts-Consequences'!$AC10)</f>
        <v>0</v>
      </c>
      <c r="P11" s="28">
        <f>PRODUCT($P$5)*('Step 2B Impacts-Consequences'!$AE10)</f>
        <v>0</v>
      </c>
      <c r="Q11" s="28">
        <f>PRODUCT($Q$5)*('Step 2B Impacts-Consequences'!$AG10)</f>
        <v>0</v>
      </c>
      <c r="R11" s="28">
        <f>PRODUCT($R$5)*('Step 2B Impacts-Consequences'!$AI10)</f>
        <v>0</v>
      </c>
      <c r="S11" s="28">
        <f>PRODUCT($S$5)*('Step 2B Impacts-Consequences'!$AK10)</f>
        <v>0</v>
      </c>
      <c r="T11" s="28">
        <f>PRODUCT($T$5)*('Step 2B Impacts-Consequences'!$AM10)</f>
        <v>0</v>
      </c>
    </row>
    <row r="12" spans="1:20" ht="18.75" customHeight="1" thickBot="1">
      <c r="A12" s="120">
        <f>'Step 2B Impacts-Consequences'!B11</f>
        <v>0</v>
      </c>
      <c r="B12" s="129"/>
      <c r="C12" s="28">
        <f>PRODUCT($C$5)*('Step 2B Impacts-Consequences'!$E11)</f>
        <v>0</v>
      </c>
      <c r="D12" s="28">
        <f>PRODUCT($D$5)*('Step 2B Impacts-Consequences'!$G11)</f>
        <v>0</v>
      </c>
      <c r="E12" s="28">
        <f>PRODUCT($E$5)*('Step 2B Impacts-Consequences'!$I11)</f>
        <v>0</v>
      </c>
      <c r="F12" s="28">
        <f>PRODUCT($F$5)*('Step 2B Impacts-Consequences'!$K11)</f>
        <v>0</v>
      </c>
      <c r="G12" s="28">
        <f>PRODUCT($G$5)*('Step 2B Impacts-Consequences'!$M11)</f>
        <v>0</v>
      </c>
      <c r="H12" s="28">
        <f>PRODUCT($H$5)*('Step 2B Impacts-Consequences'!$O11)</f>
        <v>0</v>
      </c>
      <c r="I12" s="28">
        <f>PRODUCT($I$5)*('Step 2B Impacts-Consequences'!$Q11)</f>
        <v>0</v>
      </c>
      <c r="J12" s="28">
        <f>PRODUCT($J$5)*('Step 2B Impacts-Consequences'!$S11)</f>
        <v>0</v>
      </c>
      <c r="K12" s="28">
        <f>PRODUCT($K$5)*('Step 2B Impacts-Consequences'!$U11)</f>
        <v>0</v>
      </c>
      <c r="L12" s="28">
        <f>PRODUCT($L$5)*('Step 2B Impacts-Consequences'!$W11)</f>
        <v>0</v>
      </c>
      <c r="M12" s="28">
        <f>PRODUCT($M$5)*('Step 2B Impacts-Consequences'!$Y11)</f>
        <v>0</v>
      </c>
      <c r="N12" s="28">
        <f>PRODUCT($N$5)*('Step 2B Impacts-Consequences'!$AA11)</f>
        <v>0</v>
      </c>
      <c r="O12" s="28">
        <f>PRODUCT($O$5)*('Step 2B Impacts-Consequences'!$AC11)</f>
        <v>0</v>
      </c>
      <c r="P12" s="28">
        <f>PRODUCT($P$5)*('Step 2B Impacts-Consequences'!$AE11)</f>
        <v>0</v>
      </c>
      <c r="Q12" s="28">
        <f>PRODUCT($Q$5)*('Step 2B Impacts-Consequences'!$AG11)</f>
        <v>0</v>
      </c>
      <c r="R12" s="28">
        <f>PRODUCT($R$5)*('Step 2B Impacts-Consequences'!$AI11)</f>
        <v>0</v>
      </c>
      <c r="S12" s="28">
        <f>PRODUCT($S$5)*('Step 2B Impacts-Consequences'!$AK11)</f>
        <v>0</v>
      </c>
      <c r="T12" s="28">
        <f>PRODUCT($T$5)*('Step 2B Impacts-Consequences'!$AM11)</f>
        <v>0</v>
      </c>
    </row>
    <row r="13" spans="1:20" ht="18.75" customHeight="1" thickBot="1">
      <c r="A13" s="120">
        <f>'Step 2B Impacts-Consequences'!B12</f>
        <v>0</v>
      </c>
      <c r="B13" s="129"/>
      <c r="C13" s="28">
        <f>PRODUCT($C$5)*('Step 2B Impacts-Consequences'!$E12)</f>
        <v>0</v>
      </c>
      <c r="D13" s="28">
        <f>PRODUCT($D$5)*('Step 2B Impacts-Consequences'!$G12)</f>
        <v>0</v>
      </c>
      <c r="E13" s="28">
        <f>PRODUCT($E$5)*('Step 2B Impacts-Consequences'!$I12)</f>
        <v>0</v>
      </c>
      <c r="F13" s="28">
        <f>PRODUCT($F$5)*('Step 2B Impacts-Consequences'!$K12)</f>
        <v>0</v>
      </c>
      <c r="G13" s="28">
        <f>PRODUCT($G$5)*('Step 2B Impacts-Consequences'!$M12)</f>
        <v>0</v>
      </c>
      <c r="H13" s="28">
        <f>PRODUCT($H$5)*('Step 2B Impacts-Consequences'!$O12)</f>
        <v>0</v>
      </c>
      <c r="I13" s="28">
        <f>PRODUCT($I$5)*('Step 2B Impacts-Consequences'!$Q12)</f>
        <v>0</v>
      </c>
      <c r="J13" s="28">
        <f>PRODUCT($J$5)*('Step 2B Impacts-Consequences'!$S12)</f>
        <v>0</v>
      </c>
      <c r="K13" s="28">
        <f>PRODUCT($K$5)*('Step 2B Impacts-Consequences'!$U12)</f>
        <v>0</v>
      </c>
      <c r="L13" s="28">
        <f>PRODUCT($L$5)*('Step 2B Impacts-Consequences'!$W12)</f>
        <v>0</v>
      </c>
      <c r="M13" s="28">
        <f>PRODUCT($M$5)*('Step 2B Impacts-Consequences'!$Y12)</f>
        <v>0</v>
      </c>
      <c r="N13" s="28">
        <f>PRODUCT($N$5)*('Step 2B Impacts-Consequences'!$AA12)</f>
        <v>0</v>
      </c>
      <c r="O13" s="28">
        <f>PRODUCT($O$5)*('Step 2B Impacts-Consequences'!$AC12)</f>
        <v>0</v>
      </c>
      <c r="P13" s="28">
        <f>PRODUCT($P$5)*('Step 2B Impacts-Consequences'!$AE12)</f>
        <v>0</v>
      </c>
      <c r="Q13" s="28">
        <f>PRODUCT($Q$5)*('Step 2B Impacts-Consequences'!$AG12)</f>
        <v>0</v>
      </c>
      <c r="R13" s="28">
        <f>PRODUCT($R$5)*('Step 2B Impacts-Consequences'!$AI12)</f>
        <v>0</v>
      </c>
      <c r="S13" s="28">
        <f>PRODUCT($S$5)*('Step 2B Impacts-Consequences'!$AK12)</f>
        <v>0</v>
      </c>
      <c r="T13" s="28">
        <f>PRODUCT($T$5)*('Step 2B Impacts-Consequences'!$AM12)</f>
        <v>0</v>
      </c>
    </row>
    <row r="14" spans="1:20" ht="15" thickBot="1">
      <c r="A14" s="120">
        <f>'Step 2B Impacts-Consequences'!B13</f>
        <v>0</v>
      </c>
      <c r="B14" s="129"/>
      <c r="C14" s="28">
        <f>PRODUCT($C$5)*('Step 2B Impacts-Consequences'!$E13)</f>
        <v>0</v>
      </c>
      <c r="D14" s="28">
        <f>PRODUCT($D$5)*('Step 2B Impacts-Consequences'!$G13)</f>
        <v>0</v>
      </c>
      <c r="E14" s="28">
        <f>PRODUCT($E$5)*('Step 2B Impacts-Consequences'!$I13)</f>
        <v>0</v>
      </c>
      <c r="F14" s="28">
        <f>PRODUCT($F$5)*('Step 2B Impacts-Consequences'!$K13)</f>
        <v>0</v>
      </c>
      <c r="G14" s="28">
        <f>PRODUCT($G$5)*('Step 2B Impacts-Consequences'!$M13)</f>
        <v>0</v>
      </c>
      <c r="H14" s="28">
        <f>PRODUCT($H$5)*('Step 2B Impacts-Consequences'!$O13)</f>
        <v>0</v>
      </c>
      <c r="I14" s="28">
        <f>PRODUCT($I$5)*('Step 2B Impacts-Consequences'!$Q13)</f>
        <v>0</v>
      </c>
      <c r="J14" s="28">
        <f>PRODUCT($J$5)*('Step 2B Impacts-Consequences'!$S13)</f>
        <v>0</v>
      </c>
      <c r="K14" s="28">
        <f>PRODUCT($K$5)*('Step 2B Impacts-Consequences'!$U13)</f>
        <v>0</v>
      </c>
      <c r="L14" s="28">
        <f>PRODUCT($L$5)*('Step 2B Impacts-Consequences'!$W13)</f>
        <v>0</v>
      </c>
      <c r="M14" s="28">
        <f>PRODUCT($M$5)*('Step 2B Impacts-Consequences'!$Y13)</f>
        <v>0</v>
      </c>
      <c r="N14" s="28">
        <f>PRODUCT($N$5)*('Step 2B Impacts-Consequences'!$AA13)</f>
        <v>0</v>
      </c>
      <c r="O14" s="28">
        <f>PRODUCT($O$5)*('Step 2B Impacts-Consequences'!$AC13)</f>
        <v>0</v>
      </c>
      <c r="P14" s="28">
        <f>PRODUCT($P$5)*('Step 2B Impacts-Consequences'!$AE13)</f>
        <v>0</v>
      </c>
      <c r="Q14" s="28">
        <f>PRODUCT($Q$5)*('Step 2B Impacts-Consequences'!$AG13)</f>
        <v>0</v>
      </c>
      <c r="R14" s="28">
        <f>PRODUCT($R$5)*('Step 2B Impacts-Consequences'!$AI13)</f>
        <v>0</v>
      </c>
      <c r="S14" s="28">
        <f>PRODUCT($S$5)*('Step 2B Impacts-Consequences'!$AK13)</f>
        <v>0</v>
      </c>
      <c r="T14" s="28">
        <f>PRODUCT($T$5)*('Step 2B Impacts-Consequences'!$AM13)</f>
        <v>0</v>
      </c>
    </row>
    <row r="15" spans="1:20" ht="18.75" customHeight="1" thickBot="1">
      <c r="A15" s="120">
        <f>'Step 2B Impacts-Consequences'!B14</f>
        <v>0</v>
      </c>
      <c r="B15" s="129"/>
      <c r="C15" s="28">
        <f>PRODUCT($C$5)*('Step 2B Impacts-Consequences'!$E14)</f>
        <v>0</v>
      </c>
      <c r="D15" s="28">
        <f>PRODUCT($D$5)*('Step 2B Impacts-Consequences'!$G14)</f>
        <v>0</v>
      </c>
      <c r="E15" s="28">
        <f>PRODUCT($E$5)*('Step 2B Impacts-Consequences'!$I14)</f>
        <v>0</v>
      </c>
      <c r="F15" s="28">
        <f>PRODUCT($F$5)*('Step 2B Impacts-Consequences'!$K14)</f>
        <v>0</v>
      </c>
      <c r="G15" s="28">
        <f>PRODUCT($G$5)*('Step 2B Impacts-Consequences'!$M14)</f>
        <v>0</v>
      </c>
      <c r="H15" s="28">
        <f>PRODUCT($H$5)*('Step 2B Impacts-Consequences'!$O14)</f>
        <v>0</v>
      </c>
      <c r="I15" s="28">
        <f>PRODUCT($I$5)*('Step 2B Impacts-Consequences'!$Q14)</f>
        <v>0</v>
      </c>
      <c r="J15" s="28">
        <f>PRODUCT($J$5)*('Step 2B Impacts-Consequences'!$S14)</f>
        <v>0</v>
      </c>
      <c r="K15" s="28">
        <f>PRODUCT($K$5)*('Step 2B Impacts-Consequences'!$U14)</f>
        <v>0</v>
      </c>
      <c r="L15" s="28">
        <f>PRODUCT($L$5)*('Step 2B Impacts-Consequences'!$W14)</f>
        <v>0</v>
      </c>
      <c r="M15" s="28">
        <f>PRODUCT($M$5)*('Step 2B Impacts-Consequences'!$Y14)</f>
        <v>0</v>
      </c>
      <c r="N15" s="28">
        <f>PRODUCT($N$5)*('Step 2B Impacts-Consequences'!$AA14)</f>
        <v>0</v>
      </c>
      <c r="O15" s="28">
        <f>PRODUCT($O$5)*('Step 2B Impacts-Consequences'!$AC14)</f>
        <v>0</v>
      </c>
      <c r="P15" s="28">
        <f>PRODUCT($P$5)*('Step 2B Impacts-Consequences'!$AE14)</f>
        <v>0</v>
      </c>
      <c r="Q15" s="28">
        <f>PRODUCT($Q$5)*('Step 2B Impacts-Consequences'!$AG14)</f>
        <v>0</v>
      </c>
      <c r="R15" s="28">
        <f>PRODUCT($R$5)*('Step 2B Impacts-Consequences'!$AI14)</f>
        <v>0</v>
      </c>
      <c r="S15" s="28">
        <f>PRODUCT($S$5)*('Step 2B Impacts-Consequences'!$AK14)</f>
        <v>0</v>
      </c>
      <c r="T15" s="28">
        <f>PRODUCT($T$5)*('Step 2B Impacts-Consequences'!$AM14)</f>
        <v>0</v>
      </c>
    </row>
    <row r="16" spans="1:20" ht="15" thickBot="1">
      <c r="A16" s="120">
        <f>'Step 2B Impacts-Consequences'!B15</f>
        <v>0</v>
      </c>
      <c r="B16" s="129"/>
      <c r="C16" s="28">
        <f>PRODUCT($C$5)*('Step 2B Impacts-Consequences'!$E15)</f>
        <v>0</v>
      </c>
      <c r="D16" s="28">
        <f>PRODUCT($D$5)*('Step 2B Impacts-Consequences'!$G15)</f>
        <v>0</v>
      </c>
      <c r="E16" s="28">
        <f>PRODUCT($E$5)*('Step 2B Impacts-Consequences'!$I15)</f>
        <v>0</v>
      </c>
      <c r="F16" s="28">
        <f>PRODUCT($F$5)*('Step 2B Impacts-Consequences'!$K15)</f>
        <v>0</v>
      </c>
      <c r="G16" s="28">
        <f>PRODUCT($G$5)*('Step 2B Impacts-Consequences'!$M15)</f>
        <v>0</v>
      </c>
      <c r="H16" s="28">
        <f>PRODUCT($H$5)*('Step 2B Impacts-Consequences'!$O15)</f>
        <v>0</v>
      </c>
      <c r="I16" s="28">
        <f>PRODUCT($I$5)*('Step 2B Impacts-Consequences'!$Q15)</f>
        <v>0</v>
      </c>
      <c r="J16" s="28">
        <f>PRODUCT($J$5)*('Step 2B Impacts-Consequences'!$S15)</f>
        <v>0</v>
      </c>
      <c r="K16" s="28">
        <f>PRODUCT($K$5)*('Step 2B Impacts-Consequences'!$U15)</f>
        <v>0</v>
      </c>
      <c r="L16" s="28">
        <f>PRODUCT($L$5)*('Step 2B Impacts-Consequences'!$W15)</f>
        <v>0</v>
      </c>
      <c r="M16" s="28">
        <f>PRODUCT($M$5)*('Step 2B Impacts-Consequences'!$Y15)</f>
        <v>0</v>
      </c>
      <c r="N16" s="28">
        <f>PRODUCT($N$5)*('Step 2B Impacts-Consequences'!$AA15)</f>
        <v>0</v>
      </c>
      <c r="O16" s="28">
        <f>PRODUCT($O$5)*('Step 2B Impacts-Consequences'!$AC15)</f>
        <v>0</v>
      </c>
      <c r="P16" s="28">
        <f>PRODUCT($P$5)*('Step 2B Impacts-Consequences'!$AE15)</f>
        <v>0</v>
      </c>
      <c r="Q16" s="28">
        <f>PRODUCT($Q$5)*('Step 2B Impacts-Consequences'!$AG15)</f>
        <v>0</v>
      </c>
      <c r="R16" s="28">
        <f>PRODUCT($R$5)*('Step 2B Impacts-Consequences'!$AI15)</f>
        <v>0</v>
      </c>
      <c r="S16" s="28">
        <f>PRODUCT($S$5)*('Step 2B Impacts-Consequences'!$AK15)</f>
        <v>0</v>
      </c>
      <c r="T16" s="28">
        <f>PRODUCT($T$5)*('Step 2B Impacts-Consequences'!$AM15)</f>
        <v>0</v>
      </c>
    </row>
    <row r="17" spans="1:20" ht="15" thickBot="1">
      <c r="A17" s="120">
        <f>'Step 2B Impacts-Consequences'!B16</f>
        <v>0</v>
      </c>
      <c r="B17" s="129"/>
      <c r="C17" s="28">
        <f>PRODUCT($C$5)*('Step 2B Impacts-Consequences'!$E16)</f>
        <v>0</v>
      </c>
      <c r="D17" s="28">
        <f>PRODUCT($D$5)*('Step 2B Impacts-Consequences'!$G16)</f>
        <v>0</v>
      </c>
      <c r="E17" s="28">
        <f>PRODUCT($E$5)*('Step 2B Impacts-Consequences'!$I16)</f>
        <v>0</v>
      </c>
      <c r="F17" s="28">
        <f>PRODUCT($F$5)*('Step 2B Impacts-Consequences'!$K16)</f>
        <v>0</v>
      </c>
      <c r="G17" s="28">
        <f>PRODUCT($G$5)*('Step 2B Impacts-Consequences'!$M16)</f>
        <v>0</v>
      </c>
      <c r="H17" s="28">
        <f>PRODUCT($H$5)*('Step 2B Impacts-Consequences'!$O16)</f>
        <v>0</v>
      </c>
      <c r="I17" s="28">
        <f>PRODUCT($I$5)*('Step 2B Impacts-Consequences'!$Q16)</f>
        <v>0</v>
      </c>
      <c r="J17" s="28">
        <f>PRODUCT($J$5)*('Step 2B Impacts-Consequences'!$S16)</f>
        <v>0</v>
      </c>
      <c r="K17" s="28">
        <f>PRODUCT($K$5)*('Step 2B Impacts-Consequences'!$U16)</f>
        <v>0</v>
      </c>
      <c r="L17" s="28">
        <f>PRODUCT($L$5)*('Step 2B Impacts-Consequences'!$W16)</f>
        <v>0</v>
      </c>
      <c r="M17" s="28">
        <f>PRODUCT($M$5)*('Step 2B Impacts-Consequences'!$Y16)</f>
        <v>0</v>
      </c>
      <c r="N17" s="28">
        <f>PRODUCT($N$5)*('Step 2B Impacts-Consequences'!$AA16)</f>
        <v>0</v>
      </c>
      <c r="O17" s="28">
        <f>PRODUCT($O$5)*('Step 2B Impacts-Consequences'!$AC16)</f>
        <v>0</v>
      </c>
      <c r="P17" s="28">
        <f>PRODUCT($P$5)*('Step 2B Impacts-Consequences'!$AE16)</f>
        <v>0</v>
      </c>
      <c r="Q17" s="28">
        <f>PRODUCT($Q$5)*('Step 2B Impacts-Consequences'!$AG16)</f>
        <v>0</v>
      </c>
      <c r="R17" s="28">
        <f>PRODUCT($R$5)*('Step 2B Impacts-Consequences'!$AI16)</f>
        <v>0</v>
      </c>
      <c r="S17" s="28">
        <f>PRODUCT($S$5)*('Step 2B Impacts-Consequences'!$AK16)</f>
        <v>0</v>
      </c>
      <c r="T17" s="28">
        <f>PRODUCT($T$5)*('Step 2B Impacts-Consequences'!$AM16)</f>
        <v>0</v>
      </c>
    </row>
    <row r="18" spans="1:20" ht="16" thickBot="1">
      <c r="A18" s="130" t="str">
        <f>'Step 2B Impacts-Consequences'!B17</f>
        <v>Civil Engineering Systems</v>
      </c>
      <c r="B18" s="89"/>
      <c r="C18" s="89"/>
      <c r="D18" s="89"/>
      <c r="E18" s="89"/>
      <c r="F18" s="89"/>
      <c r="G18" s="89"/>
      <c r="H18" s="89"/>
      <c r="I18" s="89"/>
      <c r="J18" s="89"/>
      <c r="K18" s="89"/>
      <c r="L18" s="89"/>
      <c r="M18" s="89"/>
      <c r="N18" s="89"/>
      <c r="O18" s="89"/>
      <c r="P18" s="89"/>
      <c r="Q18" s="89"/>
      <c r="R18" s="89"/>
      <c r="S18" s="89"/>
      <c r="T18" s="131"/>
    </row>
    <row r="19" spans="1:20" ht="15" thickBot="1">
      <c r="A19" s="120" t="str">
        <f>'Step 2B Impacts-Consequences'!B18</f>
        <v>Foundation Excavation</v>
      </c>
      <c r="B19" s="129"/>
      <c r="C19" s="28">
        <f>PRODUCT($C$5)*('Step 2B Impacts-Consequences'!$E18)</f>
        <v>0</v>
      </c>
      <c r="D19" s="28">
        <f>PRODUCT($D$5)*('Step 2B Impacts-Consequences'!$G18)</f>
        <v>0</v>
      </c>
      <c r="E19" s="28">
        <f>PRODUCT($E$5)*('Step 2B Impacts-Consequences'!$I18)</f>
        <v>0</v>
      </c>
      <c r="F19" s="28">
        <f>PRODUCT($F$5)*('Step 2B Impacts-Consequences'!$K18)</f>
        <v>0</v>
      </c>
      <c r="G19" s="28">
        <f>PRODUCT($G$5)*('Step 2B Impacts-Consequences'!$M18)</f>
        <v>0</v>
      </c>
      <c r="H19" s="28">
        <f>PRODUCT($H$5)*('Step 2B Impacts-Consequences'!$O18)</f>
        <v>0</v>
      </c>
      <c r="I19" s="28">
        <f>PRODUCT($I$5)*('Step 2B Impacts-Consequences'!$Q18)</f>
        <v>0</v>
      </c>
      <c r="J19" s="28">
        <f>PRODUCT($J$5)*('Step 2B Impacts-Consequences'!$S18)</f>
        <v>0</v>
      </c>
      <c r="K19" s="28">
        <f>PRODUCT($K$5)*('Step 2B Impacts-Consequences'!$U18)</f>
        <v>0</v>
      </c>
      <c r="L19" s="28">
        <f>PRODUCT($L$5)*('Step 2B Impacts-Consequences'!$W18)</f>
        <v>0</v>
      </c>
      <c r="M19" s="28">
        <f>PRODUCT($M$5)*('Step 2B Impacts-Consequences'!$Y18)</f>
        <v>0</v>
      </c>
      <c r="N19" s="28">
        <f>PRODUCT($N$5)*('Step 2B Impacts-Consequences'!$AA18)</f>
        <v>0</v>
      </c>
      <c r="O19" s="28">
        <f>PRODUCT($O$5)*('Step 2B Impacts-Consequences'!$AC18)</f>
        <v>0</v>
      </c>
      <c r="P19" s="28">
        <f>PRODUCT($P$5)*('Step 2B Impacts-Consequences'!$AE18)</f>
        <v>0</v>
      </c>
      <c r="Q19" s="28">
        <f>PRODUCT($Q$5)*('Step 2B Impacts-Consequences'!$AG18)</f>
        <v>0</v>
      </c>
      <c r="R19" s="28">
        <f>PRODUCT($R$5)*('Step 2B Impacts-Consequences'!$AI18)</f>
        <v>0</v>
      </c>
      <c r="S19" s="28">
        <f>PRODUCT($S$5)*('Step 2B Impacts-Consequences'!$AK18)</f>
        <v>0</v>
      </c>
      <c r="T19" s="28">
        <f>PRODUCT($T$5)*('Step 2B Impacts-Consequences'!$AM18)</f>
        <v>0</v>
      </c>
    </row>
    <row r="20" spans="1:20" ht="15" thickBot="1">
      <c r="A20" s="120" t="str">
        <f>'Step 2B Impacts-Consequences'!B19</f>
        <v>Foundation Moisture Protection (waterproofing, weeping tile)</v>
      </c>
      <c r="B20" s="129"/>
      <c r="C20" s="28">
        <f>PRODUCT($C$5)*('Step 2B Impacts-Consequences'!$E19)</f>
        <v>0</v>
      </c>
      <c r="D20" s="28">
        <f>PRODUCT($D$5)*('Step 2B Impacts-Consequences'!$G19)</f>
        <v>0</v>
      </c>
      <c r="E20" s="28">
        <f>PRODUCT($E$5)*('Step 2B Impacts-Consequences'!$I19)</f>
        <v>0</v>
      </c>
      <c r="F20" s="28">
        <f>PRODUCT($F$5)*('Step 2B Impacts-Consequences'!$K19)</f>
        <v>0</v>
      </c>
      <c r="G20" s="28">
        <f>PRODUCT($G$5)*('Step 2B Impacts-Consequences'!$M19)</f>
        <v>0</v>
      </c>
      <c r="H20" s="28">
        <f>PRODUCT($H$5)*('Step 2B Impacts-Consequences'!$O19)</f>
        <v>0</v>
      </c>
      <c r="I20" s="28">
        <f>PRODUCT($I$5)*('Step 2B Impacts-Consequences'!$Q19)</f>
        <v>0</v>
      </c>
      <c r="J20" s="28">
        <f>PRODUCT($J$5)*('Step 2B Impacts-Consequences'!$S19)</f>
        <v>0</v>
      </c>
      <c r="K20" s="28">
        <f>PRODUCT($K$5)*('Step 2B Impacts-Consequences'!$U19)</f>
        <v>0</v>
      </c>
      <c r="L20" s="28">
        <f>PRODUCT($L$5)*('Step 2B Impacts-Consequences'!$W19)</f>
        <v>0</v>
      </c>
      <c r="M20" s="28">
        <f>PRODUCT($M$5)*('Step 2B Impacts-Consequences'!$Y19)</f>
        <v>0</v>
      </c>
      <c r="N20" s="28">
        <f>PRODUCT($N$5)*('Step 2B Impacts-Consequences'!$AA19)</f>
        <v>0</v>
      </c>
      <c r="O20" s="28">
        <f>PRODUCT($O$5)*('Step 2B Impacts-Consequences'!$AC19)</f>
        <v>0</v>
      </c>
      <c r="P20" s="28">
        <f>PRODUCT($P$5)*('Step 2B Impacts-Consequences'!$AE19)</f>
        <v>0</v>
      </c>
      <c r="Q20" s="28">
        <f>PRODUCT($Q$5)*('Step 2B Impacts-Consequences'!$AG19)</f>
        <v>0</v>
      </c>
      <c r="R20" s="28">
        <f>PRODUCT($R$5)*('Step 2B Impacts-Consequences'!$AI19)</f>
        <v>0</v>
      </c>
      <c r="S20" s="28">
        <f>PRODUCT($S$5)*('Step 2B Impacts-Consequences'!$AK19)</f>
        <v>0</v>
      </c>
      <c r="T20" s="28">
        <f>PRODUCT($T$5)*('Step 2B Impacts-Consequences'!$AM19)</f>
        <v>0</v>
      </c>
    </row>
    <row r="21" spans="1:20" ht="15" thickBot="1">
      <c r="A21" s="120" t="str">
        <f>'Step 2B Impacts-Consequences'!B20</f>
        <v>Potable Water Systems</v>
      </c>
      <c r="B21" s="129"/>
      <c r="C21" s="28">
        <f>PRODUCT($C$5)*('Step 2B Impacts-Consequences'!$E20)</f>
        <v>0</v>
      </c>
      <c r="D21" s="28">
        <f>PRODUCT($D$5)*('Step 2B Impacts-Consequences'!$G20)</f>
        <v>0</v>
      </c>
      <c r="E21" s="28">
        <f>PRODUCT($E$5)*('Step 2B Impacts-Consequences'!$I20)</f>
        <v>0</v>
      </c>
      <c r="F21" s="28">
        <f>PRODUCT($F$5)*('Step 2B Impacts-Consequences'!$K20)</f>
        <v>0</v>
      </c>
      <c r="G21" s="28">
        <f>PRODUCT($G$5)*('Step 2B Impacts-Consequences'!$M20)</f>
        <v>0</v>
      </c>
      <c r="H21" s="28">
        <f>PRODUCT($H$5)*('Step 2B Impacts-Consequences'!$O20)</f>
        <v>0</v>
      </c>
      <c r="I21" s="28">
        <f>PRODUCT($I$5)*('Step 2B Impacts-Consequences'!$Q20)</f>
        <v>0</v>
      </c>
      <c r="J21" s="28">
        <f>PRODUCT($J$5)*('Step 2B Impacts-Consequences'!$S20)</f>
        <v>0</v>
      </c>
      <c r="K21" s="28">
        <f>PRODUCT($K$5)*('Step 2B Impacts-Consequences'!$U20)</f>
        <v>0</v>
      </c>
      <c r="L21" s="28">
        <f>PRODUCT($L$5)*('Step 2B Impacts-Consequences'!$W20)</f>
        <v>0</v>
      </c>
      <c r="M21" s="28">
        <f>PRODUCT($M$5)*('Step 2B Impacts-Consequences'!$Y20)</f>
        <v>0</v>
      </c>
      <c r="N21" s="28">
        <f>PRODUCT($N$5)*('Step 2B Impacts-Consequences'!$AA20)</f>
        <v>0</v>
      </c>
      <c r="O21" s="28">
        <f>PRODUCT($O$5)*('Step 2B Impacts-Consequences'!$AC20)</f>
        <v>0</v>
      </c>
      <c r="P21" s="28">
        <f>PRODUCT($P$5)*('Step 2B Impacts-Consequences'!$AE20)</f>
        <v>0</v>
      </c>
      <c r="Q21" s="28">
        <f>PRODUCT($Q$5)*('Step 2B Impacts-Consequences'!$AG20)</f>
        <v>0</v>
      </c>
      <c r="R21" s="28">
        <f>PRODUCT($R$5)*('Step 2B Impacts-Consequences'!$AI20)</f>
        <v>0</v>
      </c>
      <c r="S21" s="28">
        <f>PRODUCT($S$5)*('Step 2B Impacts-Consequences'!$AK20)</f>
        <v>0</v>
      </c>
      <c r="T21" s="28">
        <f>PRODUCT($T$5)*('Step 2B Impacts-Consequences'!$AM20)</f>
        <v>0</v>
      </c>
    </row>
    <row r="22" spans="1:20" ht="29.5" thickBot="1">
      <c r="A22" s="120" t="str">
        <f>'Step 2B Impacts-Consequences'!B21</f>
        <v>Stormwater Systems (drainage, conveyance, piping, green infrastructure)</v>
      </c>
      <c r="B22" s="129"/>
      <c r="C22" s="28">
        <f>PRODUCT($C$5)*('Step 2B Impacts-Consequences'!$E21)</f>
        <v>0</v>
      </c>
      <c r="D22" s="28">
        <f>PRODUCT($D$5)*('Step 2B Impacts-Consequences'!$G21)</f>
        <v>0</v>
      </c>
      <c r="E22" s="28">
        <f>PRODUCT($E$5)*('Step 2B Impacts-Consequences'!$I21)</f>
        <v>0</v>
      </c>
      <c r="F22" s="28">
        <f>PRODUCT($F$5)*('Step 2B Impacts-Consequences'!$K21)</f>
        <v>0</v>
      </c>
      <c r="G22" s="28">
        <f>PRODUCT($G$5)*('Step 2B Impacts-Consequences'!$M21)</f>
        <v>0</v>
      </c>
      <c r="H22" s="28">
        <f>PRODUCT($H$5)*('Step 2B Impacts-Consequences'!$O21)</f>
        <v>0</v>
      </c>
      <c r="I22" s="28">
        <f>PRODUCT($I$5)*('Step 2B Impacts-Consequences'!$Q21)</f>
        <v>0</v>
      </c>
      <c r="J22" s="28">
        <f>PRODUCT($J$5)*('Step 2B Impacts-Consequences'!$S21)</f>
        <v>0</v>
      </c>
      <c r="K22" s="28">
        <f>PRODUCT($K$5)*('Step 2B Impacts-Consequences'!$U21)</f>
        <v>0</v>
      </c>
      <c r="L22" s="28">
        <f>PRODUCT($L$5)*('Step 2B Impacts-Consequences'!$W21)</f>
        <v>0</v>
      </c>
      <c r="M22" s="28">
        <f>PRODUCT($M$5)*('Step 2B Impacts-Consequences'!$Y21)</f>
        <v>0</v>
      </c>
      <c r="N22" s="28">
        <f>PRODUCT($N$5)*('Step 2B Impacts-Consequences'!$AA21)</f>
        <v>0</v>
      </c>
      <c r="O22" s="28">
        <f>PRODUCT($O$5)*('Step 2B Impacts-Consequences'!$AC21)</f>
        <v>0</v>
      </c>
      <c r="P22" s="28">
        <f>PRODUCT($P$5)*('Step 2B Impacts-Consequences'!$AE21)</f>
        <v>0</v>
      </c>
      <c r="Q22" s="28">
        <f>PRODUCT($Q$5)*('Step 2B Impacts-Consequences'!$AG21)</f>
        <v>0</v>
      </c>
      <c r="R22" s="28">
        <f>PRODUCT($R$5)*('Step 2B Impacts-Consequences'!$AI21)</f>
        <v>0</v>
      </c>
      <c r="S22" s="28">
        <f>PRODUCT($S$5)*('Step 2B Impacts-Consequences'!$AK21)</f>
        <v>0</v>
      </c>
      <c r="T22" s="28">
        <f>PRODUCT($T$5)*('Step 2B Impacts-Consequences'!$AM21)</f>
        <v>0</v>
      </c>
    </row>
    <row r="23" spans="1:20" ht="15" thickBot="1">
      <c r="A23" s="120" t="str">
        <f>'Step 2B Impacts-Consequences'!B22</f>
        <v>Septic Systems</v>
      </c>
      <c r="B23" s="129"/>
      <c r="C23" s="28">
        <f>PRODUCT($C$5)*('Step 2B Impacts-Consequences'!$E22)</f>
        <v>0</v>
      </c>
      <c r="D23" s="28">
        <f>PRODUCT($D$5)*('Step 2B Impacts-Consequences'!$G22)</f>
        <v>0</v>
      </c>
      <c r="E23" s="28">
        <f>PRODUCT($E$5)*('Step 2B Impacts-Consequences'!$I22)</f>
        <v>0</v>
      </c>
      <c r="F23" s="28">
        <f>PRODUCT($F$5)*('Step 2B Impacts-Consequences'!$K22)</f>
        <v>0</v>
      </c>
      <c r="G23" s="28">
        <f>PRODUCT($G$5)*('Step 2B Impacts-Consequences'!$M22)</f>
        <v>0</v>
      </c>
      <c r="H23" s="28">
        <f>PRODUCT($H$5)*('Step 2B Impacts-Consequences'!$O22)</f>
        <v>0</v>
      </c>
      <c r="I23" s="28">
        <f>PRODUCT($I$5)*('Step 2B Impacts-Consequences'!$Q22)</f>
        <v>0</v>
      </c>
      <c r="J23" s="28">
        <f>PRODUCT($J$5)*('Step 2B Impacts-Consequences'!$S22)</f>
        <v>0</v>
      </c>
      <c r="K23" s="28">
        <f>PRODUCT($K$5)*('Step 2B Impacts-Consequences'!$U22)</f>
        <v>0</v>
      </c>
      <c r="L23" s="28">
        <f>PRODUCT($L$5)*('Step 2B Impacts-Consequences'!$W22)</f>
        <v>0</v>
      </c>
      <c r="M23" s="28">
        <f>PRODUCT($M$5)*('Step 2B Impacts-Consequences'!$Y22)</f>
        <v>0</v>
      </c>
      <c r="N23" s="28">
        <f>PRODUCT($N$5)*('Step 2B Impacts-Consequences'!$AA22)</f>
        <v>0</v>
      </c>
      <c r="O23" s="28">
        <f>PRODUCT($O$5)*('Step 2B Impacts-Consequences'!$AC22)</f>
        <v>0</v>
      </c>
      <c r="P23" s="28">
        <f>PRODUCT($P$5)*('Step 2B Impacts-Consequences'!$AE22)</f>
        <v>0</v>
      </c>
      <c r="Q23" s="28">
        <f>PRODUCT($Q$5)*('Step 2B Impacts-Consequences'!$AG22)</f>
        <v>0</v>
      </c>
      <c r="R23" s="28">
        <f>PRODUCT($R$5)*('Step 2B Impacts-Consequences'!$AI22)</f>
        <v>0</v>
      </c>
      <c r="S23" s="28">
        <f>PRODUCT($S$5)*('Step 2B Impacts-Consequences'!$AK22)</f>
        <v>0</v>
      </c>
      <c r="T23" s="28">
        <f>PRODUCT($T$5)*('Step 2B Impacts-Consequences'!$AM22)</f>
        <v>0</v>
      </c>
    </row>
    <row r="24" spans="1:20" ht="15" thickBot="1">
      <c r="A24" s="120" t="str">
        <f>'Step 2B Impacts-Consequences'!B23</f>
        <v>Parkades, Parking Areas (concrete &amp; asphaltic paving)</v>
      </c>
      <c r="B24" s="129"/>
      <c r="C24" s="28">
        <f>PRODUCT($C$5)*('Step 2B Impacts-Consequences'!$E23)</f>
        <v>0</v>
      </c>
      <c r="D24" s="28">
        <f>PRODUCT($D$5)*('Step 2B Impacts-Consequences'!$G23)</f>
        <v>0</v>
      </c>
      <c r="E24" s="28">
        <f>PRODUCT($E$5)*('Step 2B Impacts-Consequences'!$I23)</f>
        <v>0</v>
      </c>
      <c r="F24" s="28">
        <f>PRODUCT($F$5)*('Step 2B Impacts-Consequences'!$K23)</f>
        <v>0</v>
      </c>
      <c r="G24" s="28">
        <f>PRODUCT($G$5)*('Step 2B Impacts-Consequences'!$M23)</f>
        <v>0</v>
      </c>
      <c r="H24" s="28">
        <f>PRODUCT($H$5)*('Step 2B Impacts-Consequences'!$O23)</f>
        <v>0</v>
      </c>
      <c r="I24" s="28">
        <f>PRODUCT($I$5)*('Step 2B Impacts-Consequences'!$Q23)</f>
        <v>0</v>
      </c>
      <c r="J24" s="28">
        <f>PRODUCT($J$5)*('Step 2B Impacts-Consequences'!$S23)</f>
        <v>0</v>
      </c>
      <c r="K24" s="28">
        <f>PRODUCT($K$5)*('Step 2B Impacts-Consequences'!$U23)</f>
        <v>0</v>
      </c>
      <c r="L24" s="28">
        <f>PRODUCT($L$5)*('Step 2B Impacts-Consequences'!$W23)</f>
        <v>0</v>
      </c>
      <c r="M24" s="28">
        <f>PRODUCT($M$5)*('Step 2B Impacts-Consequences'!$Y23)</f>
        <v>0</v>
      </c>
      <c r="N24" s="28">
        <f>PRODUCT($N$5)*('Step 2B Impacts-Consequences'!$AA23)</f>
        <v>0</v>
      </c>
      <c r="O24" s="28">
        <f>PRODUCT($O$5)*('Step 2B Impacts-Consequences'!$AC23)</f>
        <v>0</v>
      </c>
      <c r="P24" s="28">
        <f>PRODUCT($P$5)*('Step 2B Impacts-Consequences'!$AE23)</f>
        <v>0</v>
      </c>
      <c r="Q24" s="28">
        <f>PRODUCT($Q$5)*('Step 2B Impacts-Consequences'!$AG23)</f>
        <v>0</v>
      </c>
      <c r="R24" s="28">
        <f>PRODUCT($R$5)*('Step 2B Impacts-Consequences'!$AI23)</f>
        <v>0</v>
      </c>
      <c r="S24" s="28">
        <f>PRODUCT($S$5)*('Step 2B Impacts-Consequences'!$AK23)</f>
        <v>0</v>
      </c>
      <c r="T24" s="28">
        <f>PRODUCT($T$5)*('Step 2B Impacts-Consequences'!$AM23)</f>
        <v>0</v>
      </c>
    </row>
    <row r="25" spans="1:20" ht="15" thickBot="1">
      <c r="A25" s="120" t="str">
        <f>'Step 2B Impacts-Consequences'!B24</f>
        <v>Roads &amp; Access</v>
      </c>
      <c r="B25" s="129"/>
      <c r="C25" s="28">
        <f>PRODUCT($C$5)*('Step 2B Impacts-Consequences'!$E24)</f>
        <v>0</v>
      </c>
      <c r="D25" s="28">
        <f>PRODUCT($D$5)*('Step 2B Impacts-Consequences'!$G24)</f>
        <v>0</v>
      </c>
      <c r="E25" s="28">
        <f>PRODUCT($E$5)*('Step 2B Impacts-Consequences'!$I24)</f>
        <v>0</v>
      </c>
      <c r="F25" s="28">
        <f>PRODUCT($F$5)*('Step 2B Impacts-Consequences'!$K24)</f>
        <v>0</v>
      </c>
      <c r="G25" s="28">
        <f>PRODUCT($G$5)*('Step 2B Impacts-Consequences'!$M24)</f>
        <v>0</v>
      </c>
      <c r="H25" s="28">
        <f>PRODUCT($H$5)*('Step 2B Impacts-Consequences'!$O24)</f>
        <v>0</v>
      </c>
      <c r="I25" s="28">
        <f>PRODUCT($I$5)*('Step 2B Impacts-Consequences'!$Q24)</f>
        <v>0</v>
      </c>
      <c r="J25" s="28">
        <f>PRODUCT($J$5)*('Step 2B Impacts-Consequences'!$S24)</f>
        <v>0</v>
      </c>
      <c r="K25" s="28">
        <f>PRODUCT($K$5)*('Step 2B Impacts-Consequences'!$U24)</f>
        <v>0</v>
      </c>
      <c r="L25" s="28">
        <f>PRODUCT($L$5)*('Step 2B Impacts-Consequences'!$W24)</f>
        <v>0</v>
      </c>
      <c r="M25" s="28">
        <f>PRODUCT($M$5)*('Step 2B Impacts-Consequences'!$Y24)</f>
        <v>0</v>
      </c>
      <c r="N25" s="28">
        <f>PRODUCT($N$5)*('Step 2B Impacts-Consequences'!$AA24)</f>
        <v>0</v>
      </c>
      <c r="O25" s="28">
        <f>PRODUCT($O$5)*('Step 2B Impacts-Consequences'!$AC24)</f>
        <v>0</v>
      </c>
      <c r="P25" s="28">
        <f>PRODUCT($P$5)*('Step 2B Impacts-Consequences'!$AE24)</f>
        <v>0</v>
      </c>
      <c r="Q25" s="28">
        <f>PRODUCT($Q$5)*('Step 2B Impacts-Consequences'!$AG24)</f>
        <v>0</v>
      </c>
      <c r="R25" s="28">
        <f>PRODUCT($R$5)*('Step 2B Impacts-Consequences'!$AI24)</f>
        <v>0</v>
      </c>
      <c r="S25" s="28">
        <f>PRODUCT($S$5)*('Step 2B Impacts-Consequences'!$AK24)</f>
        <v>0</v>
      </c>
      <c r="T25" s="28">
        <f>PRODUCT($T$5)*('Step 2B Impacts-Consequences'!$AM24)</f>
        <v>0</v>
      </c>
    </row>
    <row r="26" spans="1:20" ht="15" thickBot="1">
      <c r="A26" s="120" t="str">
        <f>'Step 2B Impacts-Consequences'!B25</f>
        <v>Sidewalks, Curbs, Gutters</v>
      </c>
      <c r="B26" s="129"/>
      <c r="C26" s="28">
        <f>PRODUCT($C$5)*('Step 2B Impacts-Consequences'!$E25)</f>
        <v>0</v>
      </c>
      <c r="D26" s="28">
        <f>PRODUCT($D$5)*('Step 2B Impacts-Consequences'!$G25)</f>
        <v>0</v>
      </c>
      <c r="E26" s="28">
        <f>PRODUCT($E$5)*('Step 2B Impacts-Consequences'!$I25)</f>
        <v>0</v>
      </c>
      <c r="F26" s="28">
        <f>PRODUCT($F$5)*('Step 2B Impacts-Consequences'!$K25)</f>
        <v>0</v>
      </c>
      <c r="G26" s="28">
        <f>PRODUCT($G$5)*('Step 2B Impacts-Consequences'!$M25)</f>
        <v>0</v>
      </c>
      <c r="H26" s="28">
        <f>PRODUCT($H$5)*('Step 2B Impacts-Consequences'!$O25)</f>
        <v>0</v>
      </c>
      <c r="I26" s="28">
        <f>PRODUCT($I$5)*('Step 2B Impacts-Consequences'!$Q25)</f>
        <v>0</v>
      </c>
      <c r="J26" s="28">
        <f>PRODUCT($J$5)*('Step 2B Impacts-Consequences'!$S25)</f>
        <v>0</v>
      </c>
      <c r="K26" s="28">
        <f>PRODUCT($K$5)*('Step 2B Impacts-Consequences'!$U25)</f>
        <v>0</v>
      </c>
      <c r="L26" s="28">
        <f>PRODUCT($L$5)*('Step 2B Impacts-Consequences'!$W25)</f>
        <v>0</v>
      </c>
      <c r="M26" s="28">
        <f>PRODUCT($M$5)*('Step 2B Impacts-Consequences'!$Y25)</f>
        <v>0</v>
      </c>
      <c r="N26" s="28">
        <f>PRODUCT($N$5)*('Step 2B Impacts-Consequences'!$AA25)</f>
        <v>0</v>
      </c>
      <c r="O26" s="28">
        <f>PRODUCT($O$5)*('Step 2B Impacts-Consequences'!$AC25)</f>
        <v>0</v>
      </c>
      <c r="P26" s="28">
        <f>PRODUCT($P$5)*('Step 2B Impacts-Consequences'!$AE25)</f>
        <v>0</v>
      </c>
      <c r="Q26" s="28">
        <f>PRODUCT($Q$5)*('Step 2B Impacts-Consequences'!$AG25)</f>
        <v>0</v>
      </c>
      <c r="R26" s="28">
        <f>PRODUCT($R$5)*('Step 2B Impacts-Consequences'!$AI25)</f>
        <v>0</v>
      </c>
      <c r="S26" s="28">
        <f>PRODUCT($S$5)*('Step 2B Impacts-Consequences'!$AK25)</f>
        <v>0</v>
      </c>
      <c r="T26" s="28">
        <f>PRODUCT($T$5)*('Step 2B Impacts-Consequences'!$AM25)</f>
        <v>0</v>
      </c>
    </row>
    <row r="27" spans="1:20" ht="18.75" customHeight="1" thickBot="1">
      <c r="A27" s="120">
        <f>'Step 2B Impacts-Consequences'!B26</f>
        <v>0</v>
      </c>
      <c r="B27" s="129"/>
      <c r="C27" s="28">
        <f>PRODUCT($C$5)*('Step 2B Impacts-Consequences'!$E26)</f>
        <v>0</v>
      </c>
      <c r="D27" s="28">
        <f>PRODUCT($D$5)*('Step 2B Impacts-Consequences'!$G26)</f>
        <v>0</v>
      </c>
      <c r="E27" s="28">
        <f>PRODUCT($E$5)*('Step 2B Impacts-Consequences'!$I26)</f>
        <v>0</v>
      </c>
      <c r="F27" s="28">
        <f>PRODUCT($F$5)*('Step 2B Impacts-Consequences'!$K26)</f>
        <v>0</v>
      </c>
      <c r="G27" s="28">
        <f>PRODUCT($G$5)*('Step 2B Impacts-Consequences'!$M26)</f>
        <v>0</v>
      </c>
      <c r="H27" s="28">
        <f>PRODUCT($H$5)*('Step 2B Impacts-Consequences'!$O26)</f>
        <v>0</v>
      </c>
      <c r="I27" s="28">
        <f>PRODUCT($I$5)*('Step 2B Impacts-Consequences'!$Q26)</f>
        <v>0</v>
      </c>
      <c r="J27" s="28">
        <f>PRODUCT($J$5)*('Step 2B Impacts-Consequences'!$S26)</f>
        <v>0</v>
      </c>
      <c r="K27" s="28">
        <f>PRODUCT($K$5)*('Step 2B Impacts-Consequences'!$U26)</f>
        <v>0</v>
      </c>
      <c r="L27" s="28">
        <f>PRODUCT($L$5)*('Step 2B Impacts-Consequences'!$W26)</f>
        <v>0</v>
      </c>
      <c r="M27" s="28">
        <f>PRODUCT($M$5)*('Step 2B Impacts-Consequences'!$Y26)</f>
        <v>0</v>
      </c>
      <c r="N27" s="28">
        <f>PRODUCT($N$5)*('Step 2B Impacts-Consequences'!$AA26)</f>
        <v>0</v>
      </c>
      <c r="O27" s="28">
        <f>PRODUCT($O$5)*('Step 2B Impacts-Consequences'!$AC26)</f>
        <v>0</v>
      </c>
      <c r="P27" s="28">
        <f>PRODUCT($P$5)*('Step 2B Impacts-Consequences'!$AE26)</f>
        <v>0</v>
      </c>
      <c r="Q27" s="28">
        <f>PRODUCT($Q$5)*('Step 2B Impacts-Consequences'!$AG26)</f>
        <v>0</v>
      </c>
      <c r="R27" s="28">
        <f>PRODUCT($R$5)*('Step 2B Impacts-Consequences'!$AI26)</f>
        <v>0</v>
      </c>
      <c r="S27" s="28">
        <f>PRODUCT($S$5)*('Step 2B Impacts-Consequences'!$AK26)</f>
        <v>0</v>
      </c>
      <c r="T27" s="28">
        <f>PRODUCT($T$5)*('Step 2B Impacts-Consequences'!$AM26)</f>
        <v>0</v>
      </c>
    </row>
    <row r="28" spans="1:20" ht="18.75" customHeight="1" thickBot="1">
      <c r="A28" s="120">
        <f>'Step 2B Impacts-Consequences'!B27</f>
        <v>0</v>
      </c>
      <c r="B28" s="129"/>
      <c r="C28" s="28">
        <f>PRODUCT($C$5)*('Step 2B Impacts-Consequences'!$E27)</f>
        <v>0</v>
      </c>
      <c r="D28" s="28">
        <f>PRODUCT($D$5)*('Step 2B Impacts-Consequences'!$G27)</f>
        <v>0</v>
      </c>
      <c r="E28" s="28">
        <f>PRODUCT($E$5)*('Step 2B Impacts-Consequences'!$I27)</f>
        <v>0</v>
      </c>
      <c r="F28" s="28">
        <f>PRODUCT($F$5)*('Step 2B Impacts-Consequences'!$K27)</f>
        <v>0</v>
      </c>
      <c r="G28" s="28">
        <f>PRODUCT($G$5)*('Step 2B Impacts-Consequences'!$M27)</f>
        <v>0</v>
      </c>
      <c r="H28" s="28">
        <f>PRODUCT($H$5)*('Step 2B Impacts-Consequences'!$O27)</f>
        <v>0</v>
      </c>
      <c r="I28" s="28">
        <f>PRODUCT($I$5)*('Step 2B Impacts-Consequences'!$Q27)</f>
        <v>0</v>
      </c>
      <c r="J28" s="28">
        <f>PRODUCT($J$5)*('Step 2B Impacts-Consequences'!$S27)</f>
        <v>0</v>
      </c>
      <c r="K28" s="28">
        <f>PRODUCT($K$5)*('Step 2B Impacts-Consequences'!$U27)</f>
        <v>0</v>
      </c>
      <c r="L28" s="28">
        <f>PRODUCT($L$5)*('Step 2B Impacts-Consequences'!$W27)</f>
        <v>0</v>
      </c>
      <c r="M28" s="28">
        <f>PRODUCT($M$5)*('Step 2B Impacts-Consequences'!$Y27)</f>
        <v>0</v>
      </c>
      <c r="N28" s="28">
        <f>PRODUCT($N$5)*('Step 2B Impacts-Consequences'!$AA27)</f>
        <v>0</v>
      </c>
      <c r="O28" s="28">
        <f>PRODUCT($O$5)*('Step 2B Impacts-Consequences'!$AC27)</f>
        <v>0</v>
      </c>
      <c r="P28" s="28">
        <f>PRODUCT($P$5)*('Step 2B Impacts-Consequences'!$AE27)</f>
        <v>0</v>
      </c>
      <c r="Q28" s="28">
        <f>PRODUCT($Q$5)*('Step 2B Impacts-Consequences'!$AG27)</f>
        <v>0</v>
      </c>
      <c r="R28" s="28">
        <f>PRODUCT($R$5)*('Step 2B Impacts-Consequences'!$AI27)</f>
        <v>0</v>
      </c>
      <c r="S28" s="28">
        <f>PRODUCT($S$5)*('Step 2B Impacts-Consequences'!$AK27)</f>
        <v>0</v>
      </c>
      <c r="T28" s="28">
        <f>PRODUCT($T$5)*('Step 2B Impacts-Consequences'!$AM27)</f>
        <v>0</v>
      </c>
    </row>
    <row r="29" spans="1:20" ht="15" thickBot="1">
      <c r="A29" s="120">
        <f>'Step 2B Impacts-Consequences'!B28</f>
        <v>0</v>
      </c>
      <c r="B29" s="129"/>
      <c r="C29" s="28">
        <f>PRODUCT($C$5)*('Step 2B Impacts-Consequences'!$E28)</f>
        <v>0</v>
      </c>
      <c r="D29" s="28">
        <f>PRODUCT($D$5)*('Step 2B Impacts-Consequences'!$G28)</f>
        <v>0</v>
      </c>
      <c r="E29" s="28">
        <f>PRODUCT($E$5)*('Step 2B Impacts-Consequences'!$I28)</f>
        <v>0</v>
      </c>
      <c r="F29" s="28">
        <f>PRODUCT($F$5)*('Step 2B Impacts-Consequences'!$K28)</f>
        <v>0</v>
      </c>
      <c r="G29" s="28">
        <f>PRODUCT($G$5)*('Step 2B Impacts-Consequences'!$M28)</f>
        <v>0</v>
      </c>
      <c r="H29" s="28">
        <f>PRODUCT($H$5)*('Step 2B Impacts-Consequences'!$O28)</f>
        <v>0</v>
      </c>
      <c r="I29" s="28">
        <f>PRODUCT($I$5)*('Step 2B Impacts-Consequences'!$Q28)</f>
        <v>0</v>
      </c>
      <c r="J29" s="28">
        <f>PRODUCT($J$5)*('Step 2B Impacts-Consequences'!$S28)</f>
        <v>0</v>
      </c>
      <c r="K29" s="28">
        <f>PRODUCT($K$5)*('Step 2B Impacts-Consequences'!$U28)</f>
        <v>0</v>
      </c>
      <c r="L29" s="28">
        <f>PRODUCT($L$5)*('Step 2B Impacts-Consequences'!$W28)</f>
        <v>0</v>
      </c>
      <c r="M29" s="28">
        <f>PRODUCT($M$5)*('Step 2B Impacts-Consequences'!$Y28)</f>
        <v>0</v>
      </c>
      <c r="N29" s="28">
        <f>PRODUCT($N$5)*('Step 2B Impacts-Consequences'!$AA28)</f>
        <v>0</v>
      </c>
      <c r="O29" s="28">
        <f>PRODUCT($O$5)*('Step 2B Impacts-Consequences'!$AC28)</f>
        <v>0</v>
      </c>
      <c r="P29" s="28">
        <f>PRODUCT($P$5)*('Step 2B Impacts-Consequences'!$AE28)</f>
        <v>0</v>
      </c>
      <c r="Q29" s="28">
        <f>PRODUCT($Q$5)*('Step 2B Impacts-Consequences'!$AG28)</f>
        <v>0</v>
      </c>
      <c r="R29" s="28">
        <f>PRODUCT($R$5)*('Step 2B Impacts-Consequences'!$AI28)</f>
        <v>0</v>
      </c>
      <c r="S29" s="28">
        <f>PRODUCT($S$5)*('Step 2B Impacts-Consequences'!$AK28)</f>
        <v>0</v>
      </c>
      <c r="T29" s="28">
        <f>PRODUCT($T$5)*('Step 2B Impacts-Consequences'!$AM28)</f>
        <v>0</v>
      </c>
    </row>
    <row r="30" spans="1:20" ht="15" thickBot="1">
      <c r="A30" s="120">
        <f>'Step 2B Impacts-Consequences'!B29</f>
        <v>0</v>
      </c>
      <c r="B30" s="129"/>
      <c r="C30" s="28">
        <f>PRODUCT($C$5)*('Step 2B Impacts-Consequences'!$E29)</f>
        <v>0</v>
      </c>
      <c r="D30" s="28">
        <f>PRODUCT($D$5)*('Step 2B Impacts-Consequences'!$G29)</f>
        <v>0</v>
      </c>
      <c r="E30" s="28">
        <f>PRODUCT($E$5)*('Step 2B Impacts-Consequences'!$I29)</f>
        <v>0</v>
      </c>
      <c r="F30" s="28">
        <f>PRODUCT($F$5)*('Step 2B Impacts-Consequences'!$K29)</f>
        <v>0</v>
      </c>
      <c r="G30" s="28">
        <f>PRODUCT($G$5)*('Step 2B Impacts-Consequences'!$M29)</f>
        <v>0</v>
      </c>
      <c r="H30" s="28">
        <f>PRODUCT($H$5)*('Step 2B Impacts-Consequences'!$O29)</f>
        <v>0</v>
      </c>
      <c r="I30" s="28">
        <f>PRODUCT($I$5)*('Step 2B Impacts-Consequences'!$Q29)</f>
        <v>0</v>
      </c>
      <c r="J30" s="28">
        <f>PRODUCT($J$5)*('Step 2B Impacts-Consequences'!$S29)</f>
        <v>0</v>
      </c>
      <c r="K30" s="28">
        <f>PRODUCT($K$5)*('Step 2B Impacts-Consequences'!$U29)</f>
        <v>0</v>
      </c>
      <c r="L30" s="28">
        <f>PRODUCT($L$5)*('Step 2B Impacts-Consequences'!$W29)</f>
        <v>0</v>
      </c>
      <c r="M30" s="28">
        <f>PRODUCT($M$5)*('Step 2B Impacts-Consequences'!$Y29)</f>
        <v>0</v>
      </c>
      <c r="N30" s="28">
        <f>PRODUCT($N$5)*('Step 2B Impacts-Consequences'!$AA29)</f>
        <v>0</v>
      </c>
      <c r="O30" s="28">
        <f>PRODUCT($O$5)*('Step 2B Impacts-Consequences'!$AC29)</f>
        <v>0</v>
      </c>
      <c r="P30" s="28">
        <f>PRODUCT($P$5)*('Step 2B Impacts-Consequences'!$AE29)</f>
        <v>0</v>
      </c>
      <c r="Q30" s="28">
        <f>PRODUCT($Q$5)*('Step 2B Impacts-Consequences'!$AG29)</f>
        <v>0</v>
      </c>
      <c r="R30" s="28">
        <f>PRODUCT($R$5)*('Step 2B Impacts-Consequences'!$AI29)</f>
        <v>0</v>
      </c>
      <c r="S30" s="28">
        <f>PRODUCT($S$5)*('Step 2B Impacts-Consequences'!$AK29)</f>
        <v>0</v>
      </c>
      <c r="T30" s="28">
        <f>PRODUCT($T$5)*('Step 2B Impacts-Consequences'!$AM29)</f>
        <v>0</v>
      </c>
    </row>
    <row r="31" spans="1:20" ht="15" thickBot="1">
      <c r="A31" s="120">
        <f>'Step 2B Impacts-Consequences'!B30</f>
        <v>0</v>
      </c>
      <c r="B31" s="129"/>
      <c r="C31" s="28">
        <f>PRODUCT($C$5)*('Step 2B Impacts-Consequences'!$E30)</f>
        <v>0</v>
      </c>
      <c r="D31" s="28">
        <f>PRODUCT($D$5)*('Step 2B Impacts-Consequences'!$G30)</f>
        <v>0</v>
      </c>
      <c r="E31" s="28">
        <f>PRODUCT($E$5)*('Step 2B Impacts-Consequences'!$I30)</f>
        <v>0</v>
      </c>
      <c r="F31" s="28">
        <f>PRODUCT($F$5)*('Step 2B Impacts-Consequences'!$K30)</f>
        <v>0</v>
      </c>
      <c r="G31" s="28">
        <f>PRODUCT($G$5)*('Step 2B Impacts-Consequences'!$M30)</f>
        <v>0</v>
      </c>
      <c r="H31" s="28">
        <f>PRODUCT($H$5)*('Step 2B Impacts-Consequences'!$O30)</f>
        <v>0</v>
      </c>
      <c r="I31" s="28">
        <f>PRODUCT($I$5)*('Step 2B Impacts-Consequences'!$Q30)</f>
        <v>0</v>
      </c>
      <c r="J31" s="28">
        <f>PRODUCT($J$5)*('Step 2B Impacts-Consequences'!$S30)</f>
        <v>0</v>
      </c>
      <c r="K31" s="28">
        <f>PRODUCT($K$5)*('Step 2B Impacts-Consequences'!$U30)</f>
        <v>0</v>
      </c>
      <c r="L31" s="28">
        <f>PRODUCT($L$5)*('Step 2B Impacts-Consequences'!$W30)</f>
        <v>0</v>
      </c>
      <c r="M31" s="28">
        <f>PRODUCT($M$5)*('Step 2B Impacts-Consequences'!$Y30)</f>
        <v>0</v>
      </c>
      <c r="N31" s="28">
        <f>PRODUCT($N$5)*('Step 2B Impacts-Consequences'!$AA30)</f>
        <v>0</v>
      </c>
      <c r="O31" s="28">
        <f>PRODUCT($O$5)*('Step 2B Impacts-Consequences'!$AC30)</f>
        <v>0</v>
      </c>
      <c r="P31" s="28">
        <f>PRODUCT($P$5)*('Step 2B Impacts-Consequences'!$AE30)</f>
        <v>0</v>
      </c>
      <c r="Q31" s="28">
        <f>PRODUCT($Q$5)*('Step 2B Impacts-Consequences'!$AG30)</f>
        <v>0</v>
      </c>
      <c r="R31" s="28">
        <f>PRODUCT($R$5)*('Step 2B Impacts-Consequences'!$AI30)</f>
        <v>0</v>
      </c>
      <c r="S31" s="28">
        <f>PRODUCT($S$5)*('Step 2B Impacts-Consequences'!$AK30)</f>
        <v>0</v>
      </c>
      <c r="T31" s="28">
        <f>PRODUCT($T$5)*('Step 2B Impacts-Consequences'!$AM30)</f>
        <v>0</v>
      </c>
    </row>
    <row r="32" spans="1:20" ht="16" thickBot="1">
      <c r="A32" s="130" t="str">
        <f>'Step 2B Impacts-Consequences'!B31</f>
        <v>Emergency Preparedness, Planning and Response</v>
      </c>
      <c r="B32" s="89"/>
      <c r="C32" s="89"/>
      <c r="D32" s="89"/>
      <c r="E32" s="89"/>
      <c r="F32" s="89"/>
      <c r="G32" s="89"/>
      <c r="H32" s="89"/>
      <c r="I32" s="89"/>
      <c r="J32" s="89"/>
      <c r="K32" s="89"/>
      <c r="L32" s="89"/>
      <c r="M32" s="89"/>
      <c r="N32" s="89"/>
      <c r="O32" s="89"/>
      <c r="P32" s="89"/>
      <c r="Q32" s="89"/>
      <c r="R32" s="89"/>
      <c r="S32" s="89"/>
      <c r="T32" s="131"/>
    </row>
    <row r="33" spans="1:20" ht="15" thickBot="1">
      <c r="A33" s="120" t="str">
        <f>'Step 2B Impacts-Consequences'!B32</f>
        <v>Facility ability to remain in use post hazard event</v>
      </c>
      <c r="B33" s="129"/>
      <c r="C33" s="28">
        <f>PRODUCT($C$5)*('Step 2B Impacts-Consequences'!$E32)</f>
        <v>0</v>
      </c>
      <c r="D33" s="28">
        <f>PRODUCT($D$5)*('Step 2B Impacts-Consequences'!$G32)</f>
        <v>0</v>
      </c>
      <c r="E33" s="28">
        <f>PRODUCT($E$5)*('Step 2B Impacts-Consequences'!$I32)</f>
        <v>0</v>
      </c>
      <c r="F33" s="28">
        <f>PRODUCT($F$5)*('Step 2B Impacts-Consequences'!$K32)</f>
        <v>0</v>
      </c>
      <c r="G33" s="28">
        <f>PRODUCT($G$5)*('Step 2B Impacts-Consequences'!$M32)</f>
        <v>0</v>
      </c>
      <c r="H33" s="28">
        <f>PRODUCT($H$5)*('Step 2B Impacts-Consequences'!$O32)</f>
        <v>0</v>
      </c>
      <c r="I33" s="28">
        <f>PRODUCT($I$5)*('Step 2B Impacts-Consequences'!$Q32)</f>
        <v>0</v>
      </c>
      <c r="J33" s="28">
        <f>PRODUCT($J$5)*('Step 2B Impacts-Consequences'!$S32)</f>
        <v>0</v>
      </c>
      <c r="K33" s="28">
        <f>PRODUCT($K$5)*('Step 2B Impacts-Consequences'!$U32)</f>
        <v>0</v>
      </c>
      <c r="L33" s="28">
        <f>PRODUCT($L$5)*('Step 2B Impacts-Consequences'!$W32)</f>
        <v>0</v>
      </c>
      <c r="M33" s="28">
        <f>PRODUCT($M$5)*('Step 2B Impacts-Consequences'!$Y32)</f>
        <v>0</v>
      </c>
      <c r="N33" s="28">
        <f>PRODUCT($N$5)*('Step 2B Impacts-Consequences'!$AA32)</f>
        <v>0</v>
      </c>
      <c r="O33" s="28">
        <f>PRODUCT($O$5)*('Step 2B Impacts-Consequences'!$AC32)</f>
        <v>0</v>
      </c>
      <c r="P33" s="28">
        <f>PRODUCT($P$5)*('Step 2B Impacts-Consequences'!$AE32)</f>
        <v>0</v>
      </c>
      <c r="Q33" s="28">
        <f>PRODUCT($Q$5)*('Step 2B Impacts-Consequences'!$AG32)</f>
        <v>0</v>
      </c>
      <c r="R33" s="28">
        <f>PRODUCT($R$5)*('Step 2B Impacts-Consequences'!$AI32)</f>
        <v>0</v>
      </c>
      <c r="S33" s="28">
        <f>PRODUCT($S$5)*('Step 2B Impacts-Consequences'!$AK32)</f>
        <v>0</v>
      </c>
      <c r="T33" s="28">
        <f>PRODUCT($T$5)*('Step 2B Impacts-Consequences'!$AM32)</f>
        <v>0</v>
      </c>
    </row>
    <row r="34" spans="1:20" ht="15" thickBot="1">
      <c r="A34" s="120" t="str">
        <f>'Step 2B Impacts-Consequences'!B33</f>
        <v>Emergency access</v>
      </c>
      <c r="B34" s="129"/>
      <c r="C34" s="28">
        <f>PRODUCT($C$5)*('Step 2B Impacts-Consequences'!$E33)</f>
        <v>0</v>
      </c>
      <c r="D34" s="28">
        <f>PRODUCT($D$5)*('Step 2B Impacts-Consequences'!$G33)</f>
        <v>0</v>
      </c>
      <c r="E34" s="28">
        <f>PRODUCT($E$5)*('Step 2B Impacts-Consequences'!$I33)</f>
        <v>0</v>
      </c>
      <c r="F34" s="28">
        <f>PRODUCT($F$5)*('Step 2B Impacts-Consequences'!$K33)</f>
        <v>0</v>
      </c>
      <c r="G34" s="28">
        <f>PRODUCT($G$5)*('Step 2B Impacts-Consequences'!$M33)</f>
        <v>0</v>
      </c>
      <c r="H34" s="28">
        <f>PRODUCT($H$5)*('Step 2B Impacts-Consequences'!$O33)</f>
        <v>0</v>
      </c>
      <c r="I34" s="28">
        <f>PRODUCT($I$5)*('Step 2B Impacts-Consequences'!$Q33)</f>
        <v>0</v>
      </c>
      <c r="J34" s="28">
        <f>PRODUCT($J$5)*('Step 2B Impacts-Consequences'!$S33)</f>
        <v>0</v>
      </c>
      <c r="K34" s="28">
        <f>PRODUCT($K$5)*('Step 2B Impacts-Consequences'!$U33)</f>
        <v>0</v>
      </c>
      <c r="L34" s="28">
        <f>PRODUCT($L$5)*('Step 2B Impacts-Consequences'!$W33)</f>
        <v>0</v>
      </c>
      <c r="M34" s="28">
        <f>PRODUCT($M$5)*('Step 2B Impacts-Consequences'!$Y33)</f>
        <v>0</v>
      </c>
      <c r="N34" s="28">
        <f>PRODUCT($N$5)*('Step 2B Impacts-Consequences'!$AA33)</f>
        <v>0</v>
      </c>
      <c r="O34" s="28">
        <f>PRODUCT($O$5)*('Step 2B Impacts-Consequences'!$AC33)</f>
        <v>0</v>
      </c>
      <c r="P34" s="28">
        <f>PRODUCT($P$5)*('Step 2B Impacts-Consequences'!$AE33)</f>
        <v>0</v>
      </c>
      <c r="Q34" s="28">
        <f>PRODUCT($Q$5)*('Step 2B Impacts-Consequences'!$AG33)</f>
        <v>0</v>
      </c>
      <c r="R34" s="28">
        <f>PRODUCT($R$5)*('Step 2B Impacts-Consequences'!$AI33)</f>
        <v>0</v>
      </c>
      <c r="S34" s="28">
        <f>PRODUCT($S$5)*('Step 2B Impacts-Consequences'!$AK33)</f>
        <v>0</v>
      </c>
      <c r="T34" s="28">
        <f>PRODUCT($T$5)*('Step 2B Impacts-Consequences'!$AM33)</f>
        <v>0</v>
      </c>
    </row>
    <row r="35" spans="1:20" ht="15" thickBot="1">
      <c r="A35" s="120">
        <f>'Step 2B Impacts-Consequences'!B34</f>
        <v>0</v>
      </c>
      <c r="B35" s="129"/>
      <c r="C35" s="28">
        <f>PRODUCT($C$5)*('Step 2B Impacts-Consequences'!$E34)</f>
        <v>0</v>
      </c>
      <c r="D35" s="28">
        <f>PRODUCT($D$5)*('Step 2B Impacts-Consequences'!$G34)</f>
        <v>0</v>
      </c>
      <c r="E35" s="28">
        <f>PRODUCT($E$5)*('Step 2B Impacts-Consequences'!$I34)</f>
        <v>0</v>
      </c>
      <c r="F35" s="28">
        <f>PRODUCT($F$5)*('Step 2B Impacts-Consequences'!$K34)</f>
        <v>0</v>
      </c>
      <c r="G35" s="28">
        <f>PRODUCT($G$5)*('Step 2B Impacts-Consequences'!$M34)</f>
        <v>0</v>
      </c>
      <c r="H35" s="28">
        <f>PRODUCT($H$5)*('Step 2B Impacts-Consequences'!$O34)</f>
        <v>0</v>
      </c>
      <c r="I35" s="28">
        <f>PRODUCT($I$5)*('Step 2B Impacts-Consequences'!$Q34)</f>
        <v>0</v>
      </c>
      <c r="J35" s="28">
        <f>PRODUCT($J$5)*('Step 2B Impacts-Consequences'!$S34)</f>
        <v>0</v>
      </c>
      <c r="K35" s="28">
        <f>PRODUCT($K$5)*('Step 2B Impacts-Consequences'!$U34)</f>
        <v>0</v>
      </c>
      <c r="L35" s="28">
        <f>PRODUCT($L$5)*('Step 2B Impacts-Consequences'!$W34)</f>
        <v>0</v>
      </c>
      <c r="M35" s="28">
        <f>PRODUCT($M$5)*('Step 2B Impacts-Consequences'!$Y34)</f>
        <v>0</v>
      </c>
      <c r="N35" s="28">
        <f>PRODUCT($N$5)*('Step 2B Impacts-Consequences'!$AA34)</f>
        <v>0</v>
      </c>
      <c r="O35" s="28">
        <f>PRODUCT($O$5)*('Step 2B Impacts-Consequences'!$AC34)</f>
        <v>0</v>
      </c>
      <c r="P35" s="28">
        <f>PRODUCT($P$5)*('Step 2B Impacts-Consequences'!$AE34)</f>
        <v>0</v>
      </c>
      <c r="Q35" s="28">
        <f>PRODUCT($Q$5)*('Step 2B Impacts-Consequences'!$AG34)</f>
        <v>0</v>
      </c>
      <c r="R35" s="28">
        <f>PRODUCT($R$5)*('Step 2B Impacts-Consequences'!$AI34)</f>
        <v>0</v>
      </c>
      <c r="S35" s="28">
        <f>PRODUCT($S$5)*('Step 2B Impacts-Consequences'!$AK34)</f>
        <v>0</v>
      </c>
      <c r="T35" s="28">
        <f>PRODUCT($T$5)*('Step 2B Impacts-Consequences'!$AM34)</f>
        <v>0</v>
      </c>
    </row>
    <row r="36" spans="1:20" ht="15" thickBot="1">
      <c r="A36" s="120">
        <f>'Step 2B Impacts-Consequences'!B35</f>
        <v>0</v>
      </c>
      <c r="B36" s="129"/>
      <c r="C36" s="28">
        <f>PRODUCT($C$5)*('Step 2B Impacts-Consequences'!$E35)</f>
        <v>0</v>
      </c>
      <c r="D36" s="28">
        <f>PRODUCT($D$5)*('Step 2B Impacts-Consequences'!$G35)</f>
        <v>0</v>
      </c>
      <c r="E36" s="28">
        <f>PRODUCT($E$5)*('Step 2B Impacts-Consequences'!$I35)</f>
        <v>0</v>
      </c>
      <c r="F36" s="28">
        <f>PRODUCT($F$5)*('Step 2B Impacts-Consequences'!$K35)</f>
        <v>0</v>
      </c>
      <c r="G36" s="28">
        <f>PRODUCT($G$5)*('Step 2B Impacts-Consequences'!$M35)</f>
        <v>0</v>
      </c>
      <c r="H36" s="28">
        <f>PRODUCT($H$5)*('Step 2B Impacts-Consequences'!$O35)</f>
        <v>0</v>
      </c>
      <c r="I36" s="28">
        <f>PRODUCT($I$5)*('Step 2B Impacts-Consequences'!$Q35)</f>
        <v>0</v>
      </c>
      <c r="J36" s="28">
        <f>PRODUCT($J$5)*('Step 2B Impacts-Consequences'!$S35)</f>
        <v>0</v>
      </c>
      <c r="K36" s="28">
        <f>PRODUCT($K$5)*('Step 2B Impacts-Consequences'!$U35)</f>
        <v>0</v>
      </c>
      <c r="L36" s="28">
        <f>PRODUCT($L$5)*('Step 2B Impacts-Consequences'!$W35)</f>
        <v>0</v>
      </c>
      <c r="M36" s="28">
        <f>PRODUCT($M$5)*('Step 2B Impacts-Consequences'!$Y35)</f>
        <v>0</v>
      </c>
      <c r="N36" s="28">
        <f>PRODUCT($N$5)*('Step 2B Impacts-Consequences'!$AA35)</f>
        <v>0</v>
      </c>
      <c r="O36" s="28">
        <f>PRODUCT($O$5)*('Step 2B Impacts-Consequences'!$AC35)</f>
        <v>0</v>
      </c>
      <c r="P36" s="28">
        <f>PRODUCT($P$5)*('Step 2B Impacts-Consequences'!$AE35)</f>
        <v>0</v>
      </c>
      <c r="Q36" s="28">
        <f>PRODUCT($Q$5)*('Step 2B Impacts-Consequences'!$AG35)</f>
        <v>0</v>
      </c>
      <c r="R36" s="28">
        <f>PRODUCT($R$5)*('Step 2B Impacts-Consequences'!$AI35)</f>
        <v>0</v>
      </c>
      <c r="S36" s="28">
        <f>PRODUCT($S$5)*('Step 2B Impacts-Consequences'!$AK35)</f>
        <v>0</v>
      </c>
      <c r="T36" s="28">
        <f>PRODUCT($T$5)*('Step 2B Impacts-Consequences'!$AM35)</f>
        <v>0</v>
      </c>
    </row>
    <row r="37" spans="1:20" ht="15" thickBot="1">
      <c r="A37" s="120">
        <f>'Step 2B Impacts-Consequences'!B36</f>
        <v>0</v>
      </c>
      <c r="B37" s="129"/>
      <c r="C37" s="28">
        <f>PRODUCT($C$5)*('Step 2B Impacts-Consequences'!$E36)</f>
        <v>0</v>
      </c>
      <c r="D37" s="28">
        <f>PRODUCT($D$5)*('Step 2B Impacts-Consequences'!$G36)</f>
        <v>0</v>
      </c>
      <c r="E37" s="28">
        <f>PRODUCT($E$5)*('Step 2B Impacts-Consequences'!$I36)</f>
        <v>0</v>
      </c>
      <c r="F37" s="28">
        <f>PRODUCT($F$5)*('Step 2B Impacts-Consequences'!$K36)</f>
        <v>0</v>
      </c>
      <c r="G37" s="28">
        <f>PRODUCT($G$5)*('Step 2B Impacts-Consequences'!$M36)</f>
        <v>0</v>
      </c>
      <c r="H37" s="28">
        <f>PRODUCT($H$5)*('Step 2B Impacts-Consequences'!$O36)</f>
        <v>0</v>
      </c>
      <c r="I37" s="28">
        <f>PRODUCT($I$5)*('Step 2B Impacts-Consequences'!$Q36)</f>
        <v>0</v>
      </c>
      <c r="J37" s="28">
        <f>PRODUCT($J$5)*('Step 2B Impacts-Consequences'!$S36)</f>
        <v>0</v>
      </c>
      <c r="K37" s="28">
        <f>PRODUCT($K$5)*('Step 2B Impacts-Consequences'!$U36)</f>
        <v>0</v>
      </c>
      <c r="L37" s="28">
        <f>PRODUCT($L$5)*('Step 2B Impacts-Consequences'!$W36)</f>
        <v>0</v>
      </c>
      <c r="M37" s="28">
        <f>PRODUCT($M$5)*('Step 2B Impacts-Consequences'!$Y36)</f>
        <v>0</v>
      </c>
      <c r="N37" s="28">
        <f>PRODUCT($N$5)*('Step 2B Impacts-Consequences'!$AA36)</f>
        <v>0</v>
      </c>
      <c r="O37" s="28">
        <f>PRODUCT($O$5)*('Step 2B Impacts-Consequences'!$AC36)</f>
        <v>0</v>
      </c>
      <c r="P37" s="28">
        <f>PRODUCT($P$5)*('Step 2B Impacts-Consequences'!$AE36)</f>
        <v>0</v>
      </c>
      <c r="Q37" s="28">
        <f>PRODUCT($Q$5)*('Step 2B Impacts-Consequences'!$AG36)</f>
        <v>0</v>
      </c>
      <c r="R37" s="28">
        <f>PRODUCT($R$5)*('Step 2B Impacts-Consequences'!$AI36)</f>
        <v>0</v>
      </c>
      <c r="S37" s="28">
        <f>PRODUCT($S$5)*('Step 2B Impacts-Consequences'!$AK36)</f>
        <v>0</v>
      </c>
      <c r="T37" s="28">
        <f>PRODUCT($T$5)*('Step 2B Impacts-Consequences'!$AM36)</f>
        <v>0</v>
      </c>
    </row>
    <row r="38" spans="1:20" ht="15" thickBot="1">
      <c r="A38" s="120">
        <f>'Step 2B Impacts-Consequences'!B37</f>
        <v>0</v>
      </c>
      <c r="B38" s="129"/>
      <c r="C38" s="28">
        <f>PRODUCT($C$5)*('Step 2B Impacts-Consequences'!$E37)</f>
        <v>0</v>
      </c>
      <c r="D38" s="28">
        <f>PRODUCT($D$5)*('Step 2B Impacts-Consequences'!$G37)</f>
        <v>0</v>
      </c>
      <c r="E38" s="28">
        <f>PRODUCT($E$5)*('Step 2B Impacts-Consequences'!$I37)</f>
        <v>0</v>
      </c>
      <c r="F38" s="28">
        <f>PRODUCT($F$5)*('Step 2B Impacts-Consequences'!$K37)</f>
        <v>0</v>
      </c>
      <c r="G38" s="28">
        <f>PRODUCT($G$5)*('Step 2B Impacts-Consequences'!$M37)</f>
        <v>0</v>
      </c>
      <c r="H38" s="28">
        <f>PRODUCT($H$5)*('Step 2B Impacts-Consequences'!$O37)</f>
        <v>0</v>
      </c>
      <c r="I38" s="28">
        <f>PRODUCT($I$5)*('Step 2B Impacts-Consequences'!$Q37)</f>
        <v>0</v>
      </c>
      <c r="J38" s="28">
        <f>PRODUCT($J$5)*('Step 2B Impacts-Consequences'!$S37)</f>
        <v>0</v>
      </c>
      <c r="K38" s="28">
        <f>PRODUCT($K$5)*('Step 2B Impacts-Consequences'!$U37)</f>
        <v>0</v>
      </c>
      <c r="L38" s="28">
        <f>PRODUCT($L$5)*('Step 2B Impacts-Consequences'!$W37)</f>
        <v>0</v>
      </c>
      <c r="M38" s="28">
        <f>PRODUCT($M$5)*('Step 2B Impacts-Consequences'!$Y37)</f>
        <v>0</v>
      </c>
      <c r="N38" s="28">
        <f>PRODUCT($N$5)*('Step 2B Impacts-Consequences'!$AA37)</f>
        <v>0</v>
      </c>
      <c r="O38" s="28">
        <f>PRODUCT($O$5)*('Step 2B Impacts-Consequences'!$AC37)</f>
        <v>0</v>
      </c>
      <c r="P38" s="28">
        <f>PRODUCT($P$5)*('Step 2B Impacts-Consequences'!$AE37)</f>
        <v>0</v>
      </c>
      <c r="Q38" s="28">
        <f>PRODUCT($Q$5)*('Step 2B Impacts-Consequences'!$AG37)</f>
        <v>0</v>
      </c>
      <c r="R38" s="28">
        <f>PRODUCT($R$5)*('Step 2B Impacts-Consequences'!$AI37)</f>
        <v>0</v>
      </c>
      <c r="S38" s="28">
        <f>PRODUCT($S$5)*('Step 2B Impacts-Consequences'!$AK37)</f>
        <v>0</v>
      </c>
      <c r="T38" s="28">
        <f>PRODUCT($T$5)*('Step 2B Impacts-Consequences'!$AM37)</f>
        <v>0</v>
      </c>
    </row>
    <row r="39" spans="1:20" ht="15" thickBot="1">
      <c r="A39" s="120">
        <f>'Step 2B Impacts-Consequences'!B38</f>
        <v>0</v>
      </c>
      <c r="B39" s="129"/>
      <c r="C39" s="28">
        <f>PRODUCT($C$5)*('Step 2B Impacts-Consequences'!$E38)</f>
        <v>0</v>
      </c>
      <c r="D39" s="28">
        <f>PRODUCT($D$5)*('Step 2B Impacts-Consequences'!$G38)</f>
        <v>0</v>
      </c>
      <c r="E39" s="28">
        <f>PRODUCT($E$5)*('Step 2B Impacts-Consequences'!$I38)</f>
        <v>0</v>
      </c>
      <c r="F39" s="28">
        <f>PRODUCT($F$5)*('Step 2B Impacts-Consequences'!$K38)</f>
        <v>0</v>
      </c>
      <c r="G39" s="28">
        <f>PRODUCT($G$5)*('Step 2B Impacts-Consequences'!$M38)</f>
        <v>0</v>
      </c>
      <c r="H39" s="28">
        <f>PRODUCT($H$5)*('Step 2B Impacts-Consequences'!$O38)</f>
        <v>0</v>
      </c>
      <c r="I39" s="28">
        <f>PRODUCT($I$5)*('Step 2B Impacts-Consequences'!$Q38)</f>
        <v>0</v>
      </c>
      <c r="J39" s="28">
        <f>PRODUCT($J$5)*('Step 2B Impacts-Consequences'!$S38)</f>
        <v>0</v>
      </c>
      <c r="K39" s="28">
        <f>PRODUCT($K$5)*('Step 2B Impacts-Consequences'!$U38)</f>
        <v>0</v>
      </c>
      <c r="L39" s="28">
        <f>PRODUCT($L$5)*('Step 2B Impacts-Consequences'!$W38)</f>
        <v>0</v>
      </c>
      <c r="M39" s="28">
        <f>PRODUCT($M$5)*('Step 2B Impacts-Consequences'!$Y38)</f>
        <v>0</v>
      </c>
      <c r="N39" s="28">
        <f>PRODUCT($N$5)*('Step 2B Impacts-Consequences'!$AA38)</f>
        <v>0</v>
      </c>
      <c r="O39" s="28">
        <f>PRODUCT($O$5)*('Step 2B Impacts-Consequences'!$AC38)</f>
        <v>0</v>
      </c>
      <c r="P39" s="28">
        <f>PRODUCT($P$5)*('Step 2B Impacts-Consequences'!$AE38)</f>
        <v>0</v>
      </c>
      <c r="Q39" s="28">
        <f>PRODUCT($Q$5)*('Step 2B Impacts-Consequences'!$AG38)</f>
        <v>0</v>
      </c>
      <c r="R39" s="28">
        <f>PRODUCT($R$5)*('Step 2B Impacts-Consequences'!$AI38)</f>
        <v>0</v>
      </c>
      <c r="S39" s="28">
        <f>PRODUCT($S$5)*('Step 2B Impacts-Consequences'!$AK38)</f>
        <v>0</v>
      </c>
      <c r="T39" s="28">
        <f>PRODUCT($T$5)*('Step 2B Impacts-Consequences'!$AM38)</f>
        <v>0</v>
      </c>
    </row>
    <row r="40" spans="1:20" ht="15" thickBot="1">
      <c r="A40" s="120">
        <f>'Step 2B Impacts-Consequences'!B39</f>
        <v>0</v>
      </c>
      <c r="B40" s="129"/>
      <c r="C40" s="28">
        <f>PRODUCT($C$5)*('Step 2B Impacts-Consequences'!$E39)</f>
        <v>0</v>
      </c>
      <c r="D40" s="28">
        <f>PRODUCT($D$5)*('Step 2B Impacts-Consequences'!$G39)</f>
        <v>0</v>
      </c>
      <c r="E40" s="28">
        <f>PRODUCT($E$5)*('Step 2B Impacts-Consequences'!$I39)</f>
        <v>0</v>
      </c>
      <c r="F40" s="28">
        <f>PRODUCT($F$5)*('Step 2B Impacts-Consequences'!$K39)</f>
        <v>0</v>
      </c>
      <c r="G40" s="28">
        <f>PRODUCT($G$5)*('Step 2B Impacts-Consequences'!$M39)</f>
        <v>0</v>
      </c>
      <c r="H40" s="28">
        <f>PRODUCT($H$5)*('Step 2B Impacts-Consequences'!$O39)</f>
        <v>0</v>
      </c>
      <c r="I40" s="28">
        <f>PRODUCT($I$5)*('Step 2B Impacts-Consequences'!$Q39)</f>
        <v>0</v>
      </c>
      <c r="J40" s="28">
        <f>PRODUCT($J$5)*('Step 2B Impacts-Consequences'!$S39)</f>
        <v>0</v>
      </c>
      <c r="K40" s="28">
        <f>PRODUCT($K$5)*('Step 2B Impacts-Consequences'!$U39)</f>
        <v>0</v>
      </c>
      <c r="L40" s="28">
        <f>PRODUCT($L$5)*('Step 2B Impacts-Consequences'!$W39)</f>
        <v>0</v>
      </c>
      <c r="M40" s="28">
        <f>PRODUCT($M$5)*('Step 2B Impacts-Consequences'!$Y39)</f>
        <v>0</v>
      </c>
      <c r="N40" s="28">
        <f>PRODUCT($N$5)*('Step 2B Impacts-Consequences'!$AA39)</f>
        <v>0</v>
      </c>
      <c r="O40" s="28">
        <f>PRODUCT($O$5)*('Step 2B Impacts-Consequences'!$AC39)</f>
        <v>0</v>
      </c>
      <c r="P40" s="28">
        <f>PRODUCT($P$5)*('Step 2B Impacts-Consequences'!$AE39)</f>
        <v>0</v>
      </c>
      <c r="Q40" s="28">
        <f>PRODUCT($Q$5)*('Step 2B Impacts-Consequences'!$AG39)</f>
        <v>0</v>
      </c>
      <c r="R40" s="28">
        <f>PRODUCT($R$5)*('Step 2B Impacts-Consequences'!$AI39)</f>
        <v>0</v>
      </c>
      <c r="S40" s="28">
        <f>PRODUCT($S$5)*('Step 2B Impacts-Consequences'!$AK39)</f>
        <v>0</v>
      </c>
      <c r="T40" s="28">
        <f>PRODUCT($T$5)*('Step 2B Impacts-Consequences'!$AM39)</f>
        <v>0</v>
      </c>
    </row>
    <row r="41" spans="1:20" ht="15" thickBot="1">
      <c r="A41" s="120">
        <f>'Step 2B Impacts-Consequences'!B40</f>
        <v>0</v>
      </c>
      <c r="B41" s="129"/>
      <c r="C41" s="28">
        <f>PRODUCT($C$5)*('Step 2B Impacts-Consequences'!$E40)</f>
        <v>0</v>
      </c>
      <c r="D41" s="28">
        <f>PRODUCT($D$5)*('Step 2B Impacts-Consequences'!$G40)</f>
        <v>0</v>
      </c>
      <c r="E41" s="28">
        <f>PRODUCT($E$5)*('Step 2B Impacts-Consequences'!$I40)</f>
        <v>0</v>
      </c>
      <c r="F41" s="28">
        <f>PRODUCT($F$5)*('Step 2B Impacts-Consequences'!$K40)</f>
        <v>0</v>
      </c>
      <c r="G41" s="28">
        <f>PRODUCT($G$5)*('Step 2B Impacts-Consequences'!$M40)</f>
        <v>0</v>
      </c>
      <c r="H41" s="28">
        <f>PRODUCT($H$5)*('Step 2B Impacts-Consequences'!$O40)</f>
        <v>0</v>
      </c>
      <c r="I41" s="28">
        <f>PRODUCT($I$5)*('Step 2B Impacts-Consequences'!$Q40)</f>
        <v>0</v>
      </c>
      <c r="J41" s="28">
        <f>PRODUCT($J$5)*('Step 2B Impacts-Consequences'!$S40)</f>
        <v>0</v>
      </c>
      <c r="K41" s="28">
        <f>PRODUCT($K$5)*('Step 2B Impacts-Consequences'!$U40)</f>
        <v>0</v>
      </c>
      <c r="L41" s="28">
        <f>PRODUCT($L$5)*('Step 2B Impacts-Consequences'!$W40)</f>
        <v>0</v>
      </c>
      <c r="M41" s="28">
        <f>PRODUCT($M$5)*('Step 2B Impacts-Consequences'!$Y40)</f>
        <v>0</v>
      </c>
      <c r="N41" s="28">
        <f>PRODUCT($N$5)*('Step 2B Impacts-Consequences'!$AA40)</f>
        <v>0</v>
      </c>
      <c r="O41" s="28">
        <f>PRODUCT($O$5)*('Step 2B Impacts-Consequences'!$AC40)</f>
        <v>0</v>
      </c>
      <c r="P41" s="28">
        <f>PRODUCT($P$5)*('Step 2B Impacts-Consequences'!$AE40)</f>
        <v>0</v>
      </c>
      <c r="Q41" s="28">
        <f>PRODUCT($Q$5)*('Step 2B Impacts-Consequences'!$AG40)</f>
        <v>0</v>
      </c>
      <c r="R41" s="28">
        <f>PRODUCT($R$5)*('Step 2B Impacts-Consequences'!$AI40)</f>
        <v>0</v>
      </c>
      <c r="S41" s="28">
        <f>PRODUCT($S$5)*('Step 2B Impacts-Consequences'!$AK40)</f>
        <v>0</v>
      </c>
      <c r="T41" s="28">
        <f>PRODUCT($T$5)*('Step 2B Impacts-Consequences'!$AM40)</f>
        <v>0</v>
      </c>
    </row>
    <row r="42" spans="1:20" ht="15" thickBot="1">
      <c r="A42" s="89" t="str">
        <f>'Step 2B Impacts-Consequences'!B41</f>
        <v>Human Systems</v>
      </c>
      <c r="B42" s="89"/>
      <c r="C42" s="89"/>
      <c r="D42" s="89"/>
      <c r="E42" s="89"/>
      <c r="F42" s="89"/>
      <c r="G42" s="89"/>
      <c r="H42" s="89"/>
      <c r="I42" s="89"/>
      <c r="J42" s="89"/>
      <c r="K42" s="89"/>
      <c r="L42" s="89"/>
      <c r="M42" s="89"/>
      <c r="N42" s="89"/>
      <c r="O42" s="89"/>
      <c r="P42" s="89"/>
      <c r="Q42" s="89"/>
      <c r="R42" s="89"/>
      <c r="S42" s="89"/>
      <c r="T42" s="131"/>
    </row>
    <row r="43" spans="1:20" ht="15" thickBot="1">
      <c r="A43" s="120" t="str">
        <f>'Step 2B Impacts-Consequences'!B42</f>
        <v>Health and well-being (physical &amp; mental)</v>
      </c>
      <c r="B43" s="129"/>
      <c r="C43" s="28">
        <f>PRODUCT($C$5)*('Step 2B Impacts-Consequences'!$E42)</f>
        <v>0</v>
      </c>
      <c r="D43" s="28">
        <f>PRODUCT($D$5)*('Step 2B Impacts-Consequences'!$G42)</f>
        <v>0</v>
      </c>
      <c r="E43" s="28">
        <f>PRODUCT($E$5)*('Step 2B Impacts-Consequences'!$I42)</f>
        <v>0</v>
      </c>
      <c r="F43" s="28">
        <f>PRODUCT($F$5)*('Step 2B Impacts-Consequences'!$K42)</f>
        <v>0</v>
      </c>
      <c r="G43" s="28">
        <f>PRODUCT($G$5)*('Step 2B Impacts-Consequences'!$M42)</f>
        <v>0</v>
      </c>
      <c r="H43" s="28">
        <f>PRODUCT($H$5)*('Step 2B Impacts-Consequences'!$O42)</f>
        <v>0</v>
      </c>
      <c r="I43" s="28">
        <f>PRODUCT($I$5)*('Step 2B Impacts-Consequences'!$Q42)</f>
        <v>0</v>
      </c>
      <c r="J43" s="28">
        <f>PRODUCT($J$5)*('Step 2B Impacts-Consequences'!$S42)</f>
        <v>0</v>
      </c>
      <c r="K43" s="28">
        <f>PRODUCT($K$5)*('Step 2B Impacts-Consequences'!$U42)</f>
        <v>0</v>
      </c>
      <c r="L43" s="28">
        <f>PRODUCT($L$5)*('Step 2B Impacts-Consequences'!$W42)</f>
        <v>0</v>
      </c>
      <c r="M43" s="28">
        <f>PRODUCT($M$5)*('Step 2B Impacts-Consequences'!$Y42)</f>
        <v>0</v>
      </c>
      <c r="N43" s="28">
        <f>PRODUCT($N$5)*('Step 2B Impacts-Consequences'!$AA42)</f>
        <v>0</v>
      </c>
      <c r="O43" s="28">
        <f>PRODUCT($O$5)*('Step 2B Impacts-Consequences'!$AC42)</f>
        <v>0</v>
      </c>
      <c r="P43" s="28">
        <f>PRODUCT($P$5)*('Step 2B Impacts-Consequences'!$AE42)</f>
        <v>0</v>
      </c>
      <c r="Q43" s="28">
        <f>PRODUCT($Q$5)*('Step 2B Impacts-Consequences'!$AG42)</f>
        <v>0</v>
      </c>
      <c r="R43" s="28">
        <f>PRODUCT($R$5)*('Step 2B Impacts-Consequences'!$AI42)</f>
        <v>0</v>
      </c>
      <c r="S43" s="28">
        <f>PRODUCT($S$5)*('Step 2B Impacts-Consequences'!$AK42)</f>
        <v>0</v>
      </c>
      <c r="T43" s="28">
        <f>PRODUCT($T$5)*('Step 2B Impacts-Consequences'!$AM42)</f>
        <v>0</v>
      </c>
    </row>
    <row r="44" spans="1:20" ht="15" thickBot="1">
      <c r="A44" s="120" t="str">
        <f>'Step 2B Impacts-Consequences'!B43</f>
        <v>Occupants (Personnel, Staff)</v>
      </c>
      <c r="B44" s="129"/>
      <c r="C44" s="28">
        <f>PRODUCT($C$5)*('Step 2B Impacts-Consequences'!$E43)</f>
        <v>0</v>
      </c>
      <c r="D44" s="28">
        <f>PRODUCT($D$5)*('Step 2B Impacts-Consequences'!$G43)</f>
        <v>0</v>
      </c>
      <c r="E44" s="28">
        <f>PRODUCT($E$5)*('Step 2B Impacts-Consequences'!$I43)</f>
        <v>0</v>
      </c>
      <c r="F44" s="28">
        <f>PRODUCT($F$5)*('Step 2B Impacts-Consequences'!$K43)</f>
        <v>0</v>
      </c>
      <c r="G44" s="28">
        <f>PRODUCT($G$5)*('Step 2B Impacts-Consequences'!$M43)</f>
        <v>0</v>
      </c>
      <c r="H44" s="28">
        <f>PRODUCT($H$5)*('Step 2B Impacts-Consequences'!$O43)</f>
        <v>0</v>
      </c>
      <c r="I44" s="28">
        <f>PRODUCT($I$5)*('Step 2B Impacts-Consequences'!$Q43)</f>
        <v>0</v>
      </c>
      <c r="J44" s="28">
        <f>PRODUCT($J$5)*('Step 2B Impacts-Consequences'!$S43)</f>
        <v>0</v>
      </c>
      <c r="K44" s="28">
        <f>PRODUCT($K$5)*('Step 2B Impacts-Consequences'!$U43)</f>
        <v>0</v>
      </c>
      <c r="L44" s="28">
        <f>PRODUCT($L$5)*('Step 2B Impacts-Consequences'!$W43)</f>
        <v>0</v>
      </c>
      <c r="M44" s="28">
        <f>PRODUCT($M$5)*('Step 2B Impacts-Consequences'!$Y43)</f>
        <v>0</v>
      </c>
      <c r="N44" s="28">
        <f>PRODUCT($N$5)*('Step 2B Impacts-Consequences'!$AA43)</f>
        <v>0</v>
      </c>
      <c r="O44" s="28">
        <f>PRODUCT($O$5)*('Step 2B Impacts-Consequences'!$AC43)</f>
        <v>0</v>
      </c>
      <c r="P44" s="28">
        <f>PRODUCT($P$5)*('Step 2B Impacts-Consequences'!$AE43)</f>
        <v>0</v>
      </c>
      <c r="Q44" s="28">
        <f>PRODUCT($Q$5)*('Step 2B Impacts-Consequences'!$AG43)</f>
        <v>0</v>
      </c>
      <c r="R44" s="28">
        <f>PRODUCT($R$5)*('Step 2B Impacts-Consequences'!$AI43)</f>
        <v>0</v>
      </c>
      <c r="S44" s="28">
        <f>PRODUCT($S$5)*('Step 2B Impacts-Consequences'!$AK43)</f>
        <v>0</v>
      </c>
      <c r="T44" s="28">
        <f>PRODUCT($T$5)*('Step 2B Impacts-Consequences'!$AM43)</f>
        <v>0</v>
      </c>
    </row>
    <row r="45" spans="1:20" ht="15" thickBot="1">
      <c r="A45" s="120" t="str">
        <f>'Step 2B Impacts-Consequences'!B44</f>
        <v>Visitors (Customers, Other)</v>
      </c>
      <c r="B45" s="129"/>
      <c r="C45" s="28">
        <f>PRODUCT($C$5)*('Step 2B Impacts-Consequences'!$E44)</f>
        <v>0</v>
      </c>
      <c r="D45" s="28">
        <f>PRODUCT($D$5)*('Step 2B Impacts-Consequences'!$G44)</f>
        <v>0</v>
      </c>
      <c r="E45" s="28">
        <f>PRODUCT($E$5)*('Step 2B Impacts-Consequences'!$I44)</f>
        <v>0</v>
      </c>
      <c r="F45" s="28">
        <f>PRODUCT($F$5)*('Step 2B Impacts-Consequences'!$K44)</f>
        <v>0</v>
      </c>
      <c r="G45" s="28">
        <f>PRODUCT($G$5)*('Step 2B Impacts-Consequences'!$M44)</f>
        <v>0</v>
      </c>
      <c r="H45" s="28">
        <f>PRODUCT($H$5)*('Step 2B Impacts-Consequences'!$O44)</f>
        <v>0</v>
      </c>
      <c r="I45" s="28">
        <f>PRODUCT($I$5)*('Step 2B Impacts-Consequences'!$Q44)</f>
        <v>0</v>
      </c>
      <c r="J45" s="28">
        <f>PRODUCT($J$5)*('Step 2B Impacts-Consequences'!$S44)</f>
        <v>0</v>
      </c>
      <c r="K45" s="28">
        <f>PRODUCT($K$5)*('Step 2B Impacts-Consequences'!$U44)</f>
        <v>0</v>
      </c>
      <c r="L45" s="28">
        <f>PRODUCT($L$5)*('Step 2B Impacts-Consequences'!$W44)</f>
        <v>0</v>
      </c>
      <c r="M45" s="28">
        <f>PRODUCT($M$5)*('Step 2B Impacts-Consequences'!$Y44)</f>
        <v>0</v>
      </c>
      <c r="N45" s="28">
        <f>PRODUCT($N$5)*('Step 2B Impacts-Consequences'!$AA44)</f>
        <v>0</v>
      </c>
      <c r="O45" s="28">
        <f>PRODUCT($O$5)*('Step 2B Impacts-Consequences'!$AC44)</f>
        <v>0</v>
      </c>
      <c r="P45" s="28">
        <f>PRODUCT($P$5)*('Step 2B Impacts-Consequences'!$AE44)</f>
        <v>0</v>
      </c>
      <c r="Q45" s="28">
        <f>PRODUCT($Q$5)*('Step 2B Impacts-Consequences'!$AG44)</f>
        <v>0</v>
      </c>
      <c r="R45" s="28">
        <f>PRODUCT($R$5)*('Step 2B Impacts-Consequences'!$AI44)</f>
        <v>0</v>
      </c>
      <c r="S45" s="28">
        <f>PRODUCT($S$5)*('Step 2B Impacts-Consequences'!$AK44)</f>
        <v>0</v>
      </c>
      <c r="T45" s="28">
        <f>PRODUCT($T$5)*('Step 2B Impacts-Consequences'!$AM44)</f>
        <v>0</v>
      </c>
    </row>
    <row r="46" spans="1:20" ht="15" thickBot="1">
      <c r="A46" s="120" t="str">
        <f>'Step 2B Impacts-Consequences'!B45</f>
        <v>Vulnerable Users (Seniors, Youth, etc.)</v>
      </c>
      <c r="B46" s="129"/>
      <c r="C46" s="28">
        <f>PRODUCT($C$5)*('Step 2B Impacts-Consequences'!$E45)</f>
        <v>0</v>
      </c>
      <c r="D46" s="28">
        <f>PRODUCT($D$5)*('Step 2B Impacts-Consequences'!$G45)</f>
        <v>0</v>
      </c>
      <c r="E46" s="28">
        <f>PRODUCT($E$5)*('Step 2B Impacts-Consequences'!$I45)</f>
        <v>0</v>
      </c>
      <c r="F46" s="28">
        <f>PRODUCT($F$5)*('Step 2B Impacts-Consequences'!$K45)</f>
        <v>0</v>
      </c>
      <c r="G46" s="28">
        <f>PRODUCT($G$5)*('Step 2B Impacts-Consequences'!$M45)</f>
        <v>0</v>
      </c>
      <c r="H46" s="28">
        <f>PRODUCT($H$5)*('Step 2B Impacts-Consequences'!$O45)</f>
        <v>0</v>
      </c>
      <c r="I46" s="28">
        <f>PRODUCT($I$5)*('Step 2B Impacts-Consequences'!$Q45)</f>
        <v>0</v>
      </c>
      <c r="J46" s="28">
        <f>PRODUCT($J$5)*('Step 2B Impacts-Consequences'!$S45)</f>
        <v>0</v>
      </c>
      <c r="K46" s="28">
        <f>PRODUCT($K$5)*('Step 2B Impacts-Consequences'!$U45)</f>
        <v>0</v>
      </c>
      <c r="L46" s="28">
        <f>PRODUCT($L$5)*('Step 2B Impacts-Consequences'!$W45)</f>
        <v>0</v>
      </c>
      <c r="M46" s="28">
        <f>PRODUCT($M$5)*('Step 2B Impacts-Consequences'!$Y45)</f>
        <v>0</v>
      </c>
      <c r="N46" s="28">
        <f>PRODUCT($N$5)*('Step 2B Impacts-Consequences'!$AA45)</f>
        <v>0</v>
      </c>
      <c r="O46" s="28">
        <f>PRODUCT($O$5)*('Step 2B Impacts-Consequences'!$AC45)</f>
        <v>0</v>
      </c>
      <c r="P46" s="28">
        <f>PRODUCT($P$5)*('Step 2B Impacts-Consequences'!$AE45)</f>
        <v>0</v>
      </c>
      <c r="Q46" s="28">
        <f>PRODUCT($Q$5)*('Step 2B Impacts-Consequences'!$AG45)</f>
        <v>0</v>
      </c>
      <c r="R46" s="28">
        <f>PRODUCT($R$5)*('Step 2B Impacts-Consequences'!$AI45)</f>
        <v>0</v>
      </c>
      <c r="S46" s="28">
        <f>PRODUCT($S$5)*('Step 2B Impacts-Consequences'!$AK45)</f>
        <v>0</v>
      </c>
      <c r="T46" s="28">
        <f>PRODUCT($T$5)*('Step 2B Impacts-Consequences'!$AM45)</f>
        <v>0</v>
      </c>
    </row>
    <row r="47" spans="1:20" ht="15" thickBot="1">
      <c r="A47" s="120" t="str">
        <f>'Step 2B Impacts-Consequences'!B46</f>
        <v>Operations &amp; Maintenance Personnel</v>
      </c>
      <c r="B47" s="129"/>
      <c r="C47" s="28">
        <f>PRODUCT($C$5)*('Step 2B Impacts-Consequences'!$E46)</f>
        <v>0</v>
      </c>
      <c r="D47" s="28">
        <f>PRODUCT($D$5)*('Step 2B Impacts-Consequences'!$G46)</f>
        <v>0</v>
      </c>
      <c r="E47" s="28">
        <f>PRODUCT($E$5)*('Step 2B Impacts-Consequences'!$I46)</f>
        <v>0</v>
      </c>
      <c r="F47" s="28">
        <f>PRODUCT($F$5)*('Step 2B Impacts-Consequences'!$K46)</f>
        <v>0</v>
      </c>
      <c r="G47" s="28">
        <f>PRODUCT($G$5)*('Step 2B Impacts-Consequences'!$M46)</f>
        <v>0</v>
      </c>
      <c r="H47" s="28">
        <f>PRODUCT($H$5)*('Step 2B Impacts-Consequences'!$O46)</f>
        <v>0</v>
      </c>
      <c r="I47" s="28">
        <f>PRODUCT($I$5)*('Step 2B Impacts-Consequences'!$Q46)</f>
        <v>0</v>
      </c>
      <c r="J47" s="28">
        <f>PRODUCT($J$5)*('Step 2B Impacts-Consequences'!$S46)</f>
        <v>0</v>
      </c>
      <c r="K47" s="28">
        <f>PRODUCT($K$5)*('Step 2B Impacts-Consequences'!$U46)</f>
        <v>0</v>
      </c>
      <c r="L47" s="28">
        <f>PRODUCT($L$5)*('Step 2B Impacts-Consequences'!$W46)</f>
        <v>0</v>
      </c>
      <c r="M47" s="28">
        <f>PRODUCT($M$5)*('Step 2B Impacts-Consequences'!$Y46)</f>
        <v>0</v>
      </c>
      <c r="N47" s="28">
        <f>PRODUCT($N$5)*('Step 2B Impacts-Consequences'!$AA46)</f>
        <v>0</v>
      </c>
      <c r="O47" s="28">
        <f>PRODUCT($O$5)*('Step 2B Impacts-Consequences'!$AC46)</f>
        <v>0</v>
      </c>
      <c r="P47" s="28">
        <f>PRODUCT($P$5)*('Step 2B Impacts-Consequences'!$AE46)</f>
        <v>0</v>
      </c>
      <c r="Q47" s="28">
        <f>PRODUCT($Q$5)*('Step 2B Impacts-Consequences'!$AG46)</f>
        <v>0</v>
      </c>
      <c r="R47" s="28">
        <f>PRODUCT($R$5)*('Step 2B Impacts-Consequences'!$AI46)</f>
        <v>0</v>
      </c>
      <c r="S47" s="28">
        <f>PRODUCT($S$5)*('Step 2B Impacts-Consequences'!$AK46)</f>
        <v>0</v>
      </c>
      <c r="T47" s="28">
        <f>PRODUCT($T$5)*('Step 2B Impacts-Consequences'!$AM46)</f>
        <v>0</v>
      </c>
    </row>
    <row r="48" spans="1:20" ht="15" thickBot="1">
      <c r="A48" s="120" t="str">
        <f>'Step 2B Impacts-Consequences'!B47</f>
        <v>Construction Personnel</v>
      </c>
      <c r="B48" s="129"/>
      <c r="C48" s="28">
        <f>PRODUCT($C$5)*('Step 2B Impacts-Consequences'!$E47)</f>
        <v>0</v>
      </c>
      <c r="D48" s="28">
        <f>PRODUCT($D$5)*('Step 2B Impacts-Consequences'!$G47)</f>
        <v>0</v>
      </c>
      <c r="E48" s="28">
        <f>PRODUCT($E$5)*('Step 2B Impacts-Consequences'!$I47)</f>
        <v>0</v>
      </c>
      <c r="F48" s="28">
        <f>PRODUCT($F$5)*('Step 2B Impacts-Consequences'!$K47)</f>
        <v>0</v>
      </c>
      <c r="G48" s="28">
        <f>PRODUCT($G$5)*('Step 2B Impacts-Consequences'!$M47)</f>
        <v>0</v>
      </c>
      <c r="H48" s="28">
        <f>PRODUCT($H$5)*('Step 2B Impacts-Consequences'!$O47)</f>
        <v>0</v>
      </c>
      <c r="I48" s="28">
        <f>PRODUCT($I$5)*('Step 2B Impacts-Consequences'!$Q47)</f>
        <v>0</v>
      </c>
      <c r="J48" s="28">
        <f>PRODUCT($J$5)*('Step 2B Impacts-Consequences'!$S47)</f>
        <v>0</v>
      </c>
      <c r="K48" s="28">
        <f>PRODUCT($K$5)*('Step 2B Impacts-Consequences'!$U47)</f>
        <v>0</v>
      </c>
      <c r="L48" s="28">
        <f>PRODUCT($L$5)*('Step 2B Impacts-Consequences'!$W47)</f>
        <v>0</v>
      </c>
      <c r="M48" s="28">
        <f>PRODUCT($M$5)*('Step 2B Impacts-Consequences'!$Y47)</f>
        <v>0</v>
      </c>
      <c r="N48" s="28">
        <f>PRODUCT($N$5)*('Step 2B Impacts-Consequences'!$AA47)</f>
        <v>0</v>
      </c>
      <c r="O48" s="28">
        <f>PRODUCT($O$5)*('Step 2B Impacts-Consequences'!$AC47)</f>
        <v>0</v>
      </c>
      <c r="P48" s="28">
        <f>PRODUCT($P$5)*('Step 2B Impacts-Consequences'!$AE47)</f>
        <v>0</v>
      </c>
      <c r="Q48" s="28">
        <f>PRODUCT($Q$5)*('Step 2B Impacts-Consequences'!$AG47)</f>
        <v>0</v>
      </c>
      <c r="R48" s="28">
        <f>PRODUCT($R$5)*('Step 2B Impacts-Consequences'!$AI47)</f>
        <v>0</v>
      </c>
      <c r="S48" s="28">
        <f>PRODUCT($S$5)*('Step 2B Impacts-Consequences'!$AK47)</f>
        <v>0</v>
      </c>
      <c r="T48" s="28">
        <f>PRODUCT($T$5)*('Step 2B Impacts-Consequences'!$AM47)</f>
        <v>0</v>
      </c>
    </row>
    <row r="49" spans="1:20" ht="15" thickBot="1">
      <c r="A49" s="120">
        <f>'Step 2B Impacts-Consequences'!B48</f>
        <v>0</v>
      </c>
      <c r="B49" s="129"/>
      <c r="C49" s="28">
        <f>PRODUCT($C$5)*('Step 2B Impacts-Consequences'!$E48)</f>
        <v>0</v>
      </c>
      <c r="D49" s="28">
        <f>PRODUCT($D$5)*('Step 2B Impacts-Consequences'!$G48)</f>
        <v>0</v>
      </c>
      <c r="E49" s="28">
        <f>PRODUCT($E$5)*('Step 2B Impacts-Consequences'!$I48)</f>
        <v>0</v>
      </c>
      <c r="F49" s="28">
        <f>PRODUCT($F$5)*('Step 2B Impacts-Consequences'!$K48)</f>
        <v>0</v>
      </c>
      <c r="G49" s="28">
        <f>PRODUCT($G$5)*('Step 2B Impacts-Consequences'!$M48)</f>
        <v>0</v>
      </c>
      <c r="H49" s="28">
        <f>PRODUCT($H$5)*('Step 2B Impacts-Consequences'!$O48)</f>
        <v>0</v>
      </c>
      <c r="I49" s="28">
        <f>PRODUCT($I$5)*('Step 2B Impacts-Consequences'!$Q48)</f>
        <v>0</v>
      </c>
      <c r="J49" s="28">
        <f>PRODUCT($J$5)*('Step 2B Impacts-Consequences'!$S48)</f>
        <v>0</v>
      </c>
      <c r="K49" s="28">
        <f>PRODUCT($K$5)*('Step 2B Impacts-Consequences'!$U48)</f>
        <v>0</v>
      </c>
      <c r="L49" s="28">
        <f>PRODUCT($L$5)*('Step 2B Impacts-Consequences'!$W48)</f>
        <v>0</v>
      </c>
      <c r="M49" s="28">
        <f>PRODUCT($M$5)*('Step 2B Impacts-Consequences'!$Y48)</f>
        <v>0</v>
      </c>
      <c r="N49" s="28">
        <f>PRODUCT($N$5)*('Step 2B Impacts-Consequences'!$AA48)</f>
        <v>0</v>
      </c>
      <c r="O49" s="28">
        <f>PRODUCT($O$5)*('Step 2B Impacts-Consequences'!$AC48)</f>
        <v>0</v>
      </c>
      <c r="P49" s="28">
        <f>PRODUCT($P$5)*('Step 2B Impacts-Consequences'!$AE48)</f>
        <v>0</v>
      </c>
      <c r="Q49" s="28">
        <f>PRODUCT($Q$5)*('Step 2B Impacts-Consequences'!$AG48)</f>
        <v>0</v>
      </c>
      <c r="R49" s="28">
        <f>PRODUCT($R$5)*('Step 2B Impacts-Consequences'!$AI48)</f>
        <v>0</v>
      </c>
      <c r="S49" s="28">
        <f>PRODUCT($S$5)*('Step 2B Impacts-Consequences'!$AK48)</f>
        <v>0</v>
      </c>
      <c r="T49" s="28">
        <f>PRODUCT($T$5)*('Step 2B Impacts-Consequences'!$AM48)</f>
        <v>0</v>
      </c>
    </row>
    <row r="50" spans="1:20" ht="15" thickBot="1">
      <c r="A50" s="120">
        <f>'Step 2B Impacts-Consequences'!B49</f>
        <v>0</v>
      </c>
      <c r="B50" s="129"/>
      <c r="C50" s="28">
        <f>PRODUCT($C$5)*('Step 2B Impacts-Consequences'!$E49)</f>
        <v>0</v>
      </c>
      <c r="D50" s="28">
        <f>PRODUCT($D$5)*('Step 2B Impacts-Consequences'!$G49)</f>
        <v>0</v>
      </c>
      <c r="E50" s="28">
        <f>PRODUCT($E$5)*('Step 2B Impacts-Consequences'!$I49)</f>
        <v>0</v>
      </c>
      <c r="F50" s="28">
        <f>PRODUCT($F$5)*('Step 2B Impacts-Consequences'!$K49)</f>
        <v>0</v>
      </c>
      <c r="G50" s="28">
        <f>PRODUCT($G$5)*('Step 2B Impacts-Consequences'!$M49)</f>
        <v>0</v>
      </c>
      <c r="H50" s="28">
        <f>PRODUCT($H$5)*('Step 2B Impacts-Consequences'!$O49)</f>
        <v>0</v>
      </c>
      <c r="I50" s="28">
        <f>PRODUCT($I$5)*('Step 2B Impacts-Consequences'!$Q49)</f>
        <v>0</v>
      </c>
      <c r="J50" s="28">
        <f>PRODUCT($J$5)*('Step 2B Impacts-Consequences'!$S49)</f>
        <v>0</v>
      </c>
      <c r="K50" s="28">
        <f>PRODUCT($K$5)*('Step 2B Impacts-Consequences'!$U49)</f>
        <v>0</v>
      </c>
      <c r="L50" s="28">
        <f>PRODUCT($L$5)*('Step 2B Impacts-Consequences'!$W49)</f>
        <v>0</v>
      </c>
      <c r="M50" s="28">
        <f>PRODUCT($M$5)*('Step 2B Impacts-Consequences'!$Y49)</f>
        <v>0</v>
      </c>
      <c r="N50" s="28">
        <f>PRODUCT($N$5)*('Step 2B Impacts-Consequences'!$AA49)</f>
        <v>0</v>
      </c>
      <c r="O50" s="28">
        <f>PRODUCT($O$5)*('Step 2B Impacts-Consequences'!$AC49)</f>
        <v>0</v>
      </c>
      <c r="P50" s="28">
        <f>PRODUCT($P$5)*('Step 2B Impacts-Consequences'!$AE49)</f>
        <v>0</v>
      </c>
      <c r="Q50" s="28">
        <f>PRODUCT($Q$5)*('Step 2B Impacts-Consequences'!$AG49)</f>
        <v>0</v>
      </c>
      <c r="R50" s="28">
        <f>PRODUCT($R$5)*('Step 2B Impacts-Consequences'!$AI49)</f>
        <v>0</v>
      </c>
      <c r="S50" s="28">
        <f>PRODUCT($S$5)*('Step 2B Impacts-Consequences'!$AK49)</f>
        <v>0</v>
      </c>
      <c r="T50" s="28">
        <f>PRODUCT($T$5)*('Step 2B Impacts-Consequences'!$AM49)</f>
        <v>0</v>
      </c>
    </row>
    <row r="51" spans="1:20" ht="18.75" customHeight="1" thickBot="1">
      <c r="A51" s="120">
        <f>'Step 2B Impacts-Consequences'!B50</f>
        <v>0</v>
      </c>
      <c r="B51" s="129"/>
      <c r="C51" s="28">
        <f>PRODUCT($C$5)*('Step 2B Impacts-Consequences'!$E50)</f>
        <v>0</v>
      </c>
      <c r="D51" s="28">
        <f>PRODUCT($D$5)*('Step 2B Impacts-Consequences'!$G50)</f>
        <v>0</v>
      </c>
      <c r="E51" s="28">
        <f>PRODUCT($E$5)*('Step 2B Impacts-Consequences'!$I50)</f>
        <v>0</v>
      </c>
      <c r="F51" s="28">
        <f>PRODUCT($F$5)*('Step 2B Impacts-Consequences'!$K50)</f>
        <v>0</v>
      </c>
      <c r="G51" s="28">
        <f>PRODUCT($G$5)*('Step 2B Impacts-Consequences'!$M50)</f>
        <v>0</v>
      </c>
      <c r="H51" s="28">
        <f>PRODUCT($H$5)*('Step 2B Impacts-Consequences'!$O50)</f>
        <v>0</v>
      </c>
      <c r="I51" s="28">
        <f>PRODUCT($I$5)*('Step 2B Impacts-Consequences'!$Q50)</f>
        <v>0</v>
      </c>
      <c r="J51" s="28">
        <f>PRODUCT($J$5)*('Step 2B Impacts-Consequences'!$S50)</f>
        <v>0</v>
      </c>
      <c r="K51" s="28">
        <f>PRODUCT($K$5)*('Step 2B Impacts-Consequences'!$U50)</f>
        <v>0</v>
      </c>
      <c r="L51" s="28">
        <f>PRODUCT($L$5)*('Step 2B Impacts-Consequences'!$W50)</f>
        <v>0</v>
      </c>
      <c r="M51" s="28">
        <f>PRODUCT($M$5)*('Step 2B Impacts-Consequences'!$Y50)</f>
        <v>0</v>
      </c>
      <c r="N51" s="28">
        <f>PRODUCT($N$5)*('Step 2B Impacts-Consequences'!$AA50)</f>
        <v>0</v>
      </c>
      <c r="O51" s="28">
        <f>PRODUCT($O$5)*('Step 2B Impacts-Consequences'!$AC50)</f>
        <v>0</v>
      </c>
      <c r="P51" s="28">
        <f>PRODUCT($P$5)*('Step 2B Impacts-Consequences'!$AE50)</f>
        <v>0</v>
      </c>
      <c r="Q51" s="28">
        <f>PRODUCT($Q$5)*('Step 2B Impacts-Consequences'!$AG50)</f>
        <v>0</v>
      </c>
      <c r="R51" s="28">
        <f>PRODUCT($R$5)*('Step 2B Impacts-Consequences'!$AI50)</f>
        <v>0</v>
      </c>
      <c r="S51" s="28">
        <f>PRODUCT($S$5)*('Step 2B Impacts-Consequences'!$AK50)</f>
        <v>0</v>
      </c>
      <c r="T51" s="28">
        <f>PRODUCT($T$5)*('Step 2B Impacts-Consequences'!$AM50)</f>
        <v>0</v>
      </c>
    </row>
    <row r="52" spans="1:20" ht="18.75" customHeight="1" thickBot="1">
      <c r="A52" s="120">
        <f>'Step 2B Impacts-Consequences'!B51</f>
        <v>0</v>
      </c>
      <c r="B52" s="129"/>
      <c r="C52" s="28">
        <f>PRODUCT($C$5)*('Step 2B Impacts-Consequences'!$E51)</f>
        <v>0</v>
      </c>
      <c r="D52" s="28">
        <f>PRODUCT($D$5)*('Step 2B Impacts-Consequences'!$G51)</f>
        <v>0</v>
      </c>
      <c r="E52" s="28">
        <f>PRODUCT($E$5)*('Step 2B Impacts-Consequences'!$I51)</f>
        <v>0</v>
      </c>
      <c r="F52" s="28">
        <f>PRODUCT($F$5)*('Step 2B Impacts-Consequences'!$K51)</f>
        <v>0</v>
      </c>
      <c r="G52" s="28">
        <f>PRODUCT($G$5)*('Step 2B Impacts-Consequences'!$M51)</f>
        <v>0</v>
      </c>
      <c r="H52" s="28">
        <f>PRODUCT($H$5)*('Step 2B Impacts-Consequences'!$O51)</f>
        <v>0</v>
      </c>
      <c r="I52" s="28">
        <f>PRODUCT($I$5)*('Step 2B Impacts-Consequences'!$Q51)</f>
        <v>0</v>
      </c>
      <c r="J52" s="28">
        <f>PRODUCT($J$5)*('Step 2B Impacts-Consequences'!$S51)</f>
        <v>0</v>
      </c>
      <c r="K52" s="28">
        <f>PRODUCT($K$5)*('Step 2B Impacts-Consequences'!$U51)</f>
        <v>0</v>
      </c>
      <c r="L52" s="28">
        <f>PRODUCT($L$5)*('Step 2B Impacts-Consequences'!$W51)</f>
        <v>0</v>
      </c>
      <c r="M52" s="28">
        <f>PRODUCT($M$5)*('Step 2B Impacts-Consequences'!$Y51)</f>
        <v>0</v>
      </c>
      <c r="N52" s="28">
        <f>PRODUCT($N$5)*('Step 2B Impacts-Consequences'!$AA51)</f>
        <v>0</v>
      </c>
      <c r="O52" s="28">
        <f>PRODUCT($O$5)*('Step 2B Impacts-Consequences'!$AC51)</f>
        <v>0</v>
      </c>
      <c r="P52" s="28">
        <f>PRODUCT($P$5)*('Step 2B Impacts-Consequences'!$AE51)</f>
        <v>0</v>
      </c>
      <c r="Q52" s="28">
        <f>PRODUCT($Q$5)*('Step 2B Impacts-Consequences'!$AG51)</f>
        <v>0</v>
      </c>
      <c r="R52" s="28">
        <f>PRODUCT($R$5)*('Step 2B Impacts-Consequences'!$AI51)</f>
        <v>0</v>
      </c>
      <c r="S52" s="28">
        <f>PRODUCT($S$5)*('Step 2B Impacts-Consequences'!$AK51)</f>
        <v>0</v>
      </c>
      <c r="T52" s="28">
        <f>PRODUCT($T$5)*('Step 2B Impacts-Consequences'!$AM51)</f>
        <v>0</v>
      </c>
    </row>
    <row r="53" spans="1:20" ht="15" thickBot="1">
      <c r="A53" s="120">
        <f>'Step 2B Impacts-Consequences'!B52</f>
        <v>0</v>
      </c>
      <c r="B53" s="129"/>
      <c r="C53" s="28">
        <f>PRODUCT($C$5)*('Step 2B Impacts-Consequences'!$E52)</f>
        <v>0</v>
      </c>
      <c r="D53" s="28">
        <f>PRODUCT($D$5)*('Step 2B Impacts-Consequences'!$G52)</f>
        <v>0</v>
      </c>
      <c r="E53" s="28">
        <f>PRODUCT($E$5)*('Step 2B Impacts-Consequences'!$I52)</f>
        <v>0</v>
      </c>
      <c r="F53" s="28">
        <f>PRODUCT($F$5)*('Step 2B Impacts-Consequences'!$K52)</f>
        <v>0</v>
      </c>
      <c r="G53" s="28">
        <f>PRODUCT($G$5)*('Step 2B Impacts-Consequences'!$M52)</f>
        <v>0</v>
      </c>
      <c r="H53" s="28">
        <f>PRODUCT($H$5)*('Step 2B Impacts-Consequences'!$O52)</f>
        <v>0</v>
      </c>
      <c r="I53" s="28">
        <f>PRODUCT($I$5)*('Step 2B Impacts-Consequences'!$Q52)</f>
        <v>0</v>
      </c>
      <c r="J53" s="28">
        <f>PRODUCT($J$5)*('Step 2B Impacts-Consequences'!$S52)</f>
        <v>0</v>
      </c>
      <c r="K53" s="28">
        <f>PRODUCT($K$5)*('Step 2B Impacts-Consequences'!$U52)</f>
        <v>0</v>
      </c>
      <c r="L53" s="28">
        <f>PRODUCT($L$5)*('Step 2B Impacts-Consequences'!$W52)</f>
        <v>0</v>
      </c>
      <c r="M53" s="28">
        <f>PRODUCT($M$5)*('Step 2B Impacts-Consequences'!$Y52)</f>
        <v>0</v>
      </c>
      <c r="N53" s="28">
        <f>PRODUCT($N$5)*('Step 2B Impacts-Consequences'!$AA52)</f>
        <v>0</v>
      </c>
      <c r="O53" s="28">
        <f>PRODUCT($O$5)*('Step 2B Impacts-Consequences'!$AC52)</f>
        <v>0</v>
      </c>
      <c r="P53" s="28">
        <f>PRODUCT($P$5)*('Step 2B Impacts-Consequences'!$AE52)</f>
        <v>0</v>
      </c>
      <c r="Q53" s="28">
        <f>PRODUCT($Q$5)*('Step 2B Impacts-Consequences'!$AG52)</f>
        <v>0</v>
      </c>
      <c r="R53" s="28">
        <f>PRODUCT($R$5)*('Step 2B Impacts-Consequences'!$AI52)</f>
        <v>0</v>
      </c>
      <c r="S53" s="28">
        <f>PRODUCT($S$5)*('Step 2B Impacts-Consequences'!$AK52)</f>
        <v>0</v>
      </c>
      <c r="T53" s="28">
        <f>PRODUCT($T$5)*('Step 2B Impacts-Consequences'!$AM52)</f>
        <v>0</v>
      </c>
    </row>
    <row r="54" spans="1:20" ht="15" thickBot="1">
      <c r="A54" s="89" t="str">
        <f>'Step 2B Impacts-Consequences'!B53</f>
        <v>Landscape &amp; Ecological Systems</v>
      </c>
      <c r="B54" s="89"/>
      <c r="C54" s="89"/>
      <c r="D54" s="89"/>
      <c r="E54" s="89"/>
      <c r="F54" s="89"/>
      <c r="G54" s="89"/>
      <c r="H54" s="89"/>
      <c r="I54" s="89"/>
      <c r="J54" s="89"/>
      <c r="K54" s="89"/>
      <c r="L54" s="89"/>
      <c r="M54" s="89"/>
      <c r="N54" s="89"/>
      <c r="O54" s="89"/>
      <c r="P54" s="89"/>
      <c r="Q54" s="89"/>
      <c r="R54" s="89"/>
      <c r="S54" s="89"/>
      <c r="T54" s="131"/>
    </row>
    <row r="55" spans="1:20" ht="15" thickBot="1">
      <c r="A55" s="120" t="str">
        <f>'Step 2B Impacts-Consequences'!B54</f>
        <v>Irrigation systems (piping, sprinklers, cisterns)</v>
      </c>
      <c r="B55" s="129"/>
      <c r="C55" s="28">
        <f>PRODUCT($C$5)*('Step 2B Impacts-Consequences'!$E54)</f>
        <v>0</v>
      </c>
      <c r="D55" s="28">
        <f>PRODUCT($D$5)*('Step 2B Impacts-Consequences'!$G54)</f>
        <v>0</v>
      </c>
      <c r="E55" s="28">
        <f>PRODUCT($E$5)*('Step 2B Impacts-Consequences'!$I54)</f>
        <v>0</v>
      </c>
      <c r="F55" s="28">
        <f>PRODUCT($F$5)*('Step 2B Impacts-Consequences'!$K54)</f>
        <v>0</v>
      </c>
      <c r="G55" s="28">
        <f>PRODUCT($G$5)*('Step 2B Impacts-Consequences'!$M54)</f>
        <v>0</v>
      </c>
      <c r="H55" s="28">
        <f>PRODUCT($H$5)*('Step 2B Impacts-Consequences'!$O54)</f>
        <v>0</v>
      </c>
      <c r="I55" s="28">
        <f>PRODUCT($I$5)*('Step 2B Impacts-Consequences'!$Q54)</f>
        <v>0</v>
      </c>
      <c r="J55" s="28">
        <f>PRODUCT($J$5)*('Step 2B Impacts-Consequences'!$S54)</f>
        <v>0</v>
      </c>
      <c r="K55" s="28">
        <f>PRODUCT($K$5)*('Step 2B Impacts-Consequences'!$U54)</f>
        <v>0</v>
      </c>
      <c r="L55" s="28">
        <f>PRODUCT($L$5)*('Step 2B Impacts-Consequences'!$W54)</f>
        <v>0</v>
      </c>
      <c r="M55" s="28">
        <f>PRODUCT($M$5)*('Step 2B Impacts-Consequences'!$Y54)</f>
        <v>0</v>
      </c>
      <c r="N55" s="28">
        <f>PRODUCT($N$5)*('Step 2B Impacts-Consequences'!$AA54)</f>
        <v>0</v>
      </c>
      <c r="O55" s="28">
        <f>PRODUCT($O$5)*('Step 2B Impacts-Consequences'!$AC54)</f>
        <v>0</v>
      </c>
      <c r="P55" s="28">
        <f>PRODUCT($P$5)*('Step 2B Impacts-Consequences'!$AE54)</f>
        <v>0</v>
      </c>
      <c r="Q55" s="28">
        <f>PRODUCT($Q$5)*('Step 2B Impacts-Consequences'!$AG54)</f>
        <v>0</v>
      </c>
      <c r="R55" s="28">
        <f>PRODUCT($R$5)*('Step 2B Impacts-Consequences'!$AI54)</f>
        <v>0</v>
      </c>
      <c r="S55" s="28">
        <f>PRODUCT($S$5)*('Step 2B Impacts-Consequences'!$AK54)</f>
        <v>0</v>
      </c>
      <c r="T55" s="28">
        <f>PRODUCT($T$5)*('Step 2B Impacts-Consequences'!$AM54)</f>
        <v>0</v>
      </c>
    </row>
    <row r="56" spans="1:20" ht="15" thickBot="1">
      <c r="A56" s="120" t="str">
        <f>'Step 2B Impacts-Consequences'!B55</f>
        <v>Natural infrastructure systems (pond, wetland, bioretention)</v>
      </c>
      <c r="B56" s="129"/>
      <c r="C56" s="28">
        <f>PRODUCT($C$5)*('Step 2B Impacts-Consequences'!$E55)</f>
        <v>0</v>
      </c>
      <c r="D56" s="28">
        <f>PRODUCT($D$5)*('Step 2B Impacts-Consequences'!$G55)</f>
        <v>0</v>
      </c>
      <c r="E56" s="28">
        <f>PRODUCT($E$5)*('Step 2B Impacts-Consequences'!$I55)</f>
        <v>0</v>
      </c>
      <c r="F56" s="28">
        <f>PRODUCT($F$5)*('Step 2B Impacts-Consequences'!$K55)</f>
        <v>0</v>
      </c>
      <c r="G56" s="28">
        <f>PRODUCT($G$5)*('Step 2B Impacts-Consequences'!$M55)</f>
        <v>0</v>
      </c>
      <c r="H56" s="28">
        <f>PRODUCT($H$5)*('Step 2B Impacts-Consequences'!$O55)</f>
        <v>0</v>
      </c>
      <c r="I56" s="28">
        <f>PRODUCT($I$5)*('Step 2B Impacts-Consequences'!$Q55)</f>
        <v>0</v>
      </c>
      <c r="J56" s="28">
        <f>PRODUCT($J$5)*('Step 2B Impacts-Consequences'!$S55)</f>
        <v>0</v>
      </c>
      <c r="K56" s="28">
        <f>PRODUCT($K$5)*('Step 2B Impacts-Consequences'!$U55)</f>
        <v>0</v>
      </c>
      <c r="L56" s="28">
        <f>PRODUCT($L$5)*('Step 2B Impacts-Consequences'!$W55)</f>
        <v>0</v>
      </c>
      <c r="M56" s="28">
        <f>PRODUCT($M$5)*('Step 2B Impacts-Consequences'!$Y55)</f>
        <v>0</v>
      </c>
      <c r="N56" s="28">
        <f>PRODUCT($N$5)*('Step 2B Impacts-Consequences'!$AA55)</f>
        <v>0</v>
      </c>
      <c r="O56" s="28">
        <f>PRODUCT($O$5)*('Step 2B Impacts-Consequences'!$AC55)</f>
        <v>0</v>
      </c>
      <c r="P56" s="28">
        <f>PRODUCT($P$5)*('Step 2B Impacts-Consequences'!$AE55)</f>
        <v>0</v>
      </c>
      <c r="Q56" s="28">
        <f>PRODUCT($Q$5)*('Step 2B Impacts-Consequences'!$AG55)</f>
        <v>0</v>
      </c>
      <c r="R56" s="28">
        <f>PRODUCT($R$5)*('Step 2B Impacts-Consequences'!$AI55)</f>
        <v>0</v>
      </c>
      <c r="S56" s="28">
        <f>PRODUCT($S$5)*('Step 2B Impacts-Consequences'!$AK55)</f>
        <v>0</v>
      </c>
      <c r="T56" s="28">
        <f>PRODUCT($T$5)*('Step 2B Impacts-Consequences'!$AM55)</f>
        <v>0</v>
      </c>
    </row>
    <row r="57" spans="1:20" ht="15" thickBot="1">
      <c r="A57" s="120" t="str">
        <f>'Step 2B Impacts-Consequences'!B56</f>
        <v>Habitats or ecological systems</v>
      </c>
      <c r="B57" s="129"/>
      <c r="C57" s="28">
        <f>PRODUCT($C$5)*('Step 2B Impacts-Consequences'!$E56)</f>
        <v>0</v>
      </c>
      <c r="D57" s="28">
        <f>PRODUCT($D$5)*('Step 2B Impacts-Consequences'!$G56)</f>
        <v>0</v>
      </c>
      <c r="E57" s="28">
        <f>PRODUCT($E$5)*('Step 2B Impacts-Consequences'!$I56)</f>
        <v>0</v>
      </c>
      <c r="F57" s="28">
        <f>PRODUCT($F$5)*('Step 2B Impacts-Consequences'!$K56)</f>
        <v>0</v>
      </c>
      <c r="G57" s="28">
        <f>PRODUCT($G$5)*('Step 2B Impacts-Consequences'!$M56)</f>
        <v>0</v>
      </c>
      <c r="H57" s="28">
        <f>PRODUCT($H$5)*('Step 2B Impacts-Consequences'!$O56)</f>
        <v>0</v>
      </c>
      <c r="I57" s="28">
        <f>PRODUCT($I$5)*('Step 2B Impacts-Consequences'!$Q56)</f>
        <v>0</v>
      </c>
      <c r="J57" s="28">
        <f>PRODUCT($J$5)*('Step 2B Impacts-Consequences'!$S56)</f>
        <v>0</v>
      </c>
      <c r="K57" s="28">
        <f>PRODUCT($K$5)*('Step 2B Impacts-Consequences'!$U56)</f>
        <v>0</v>
      </c>
      <c r="L57" s="28">
        <f>PRODUCT($L$5)*('Step 2B Impacts-Consequences'!$W56)</f>
        <v>0</v>
      </c>
      <c r="M57" s="28">
        <f>PRODUCT($M$5)*('Step 2B Impacts-Consequences'!$Y56)</f>
        <v>0</v>
      </c>
      <c r="N57" s="28">
        <f>PRODUCT($N$5)*('Step 2B Impacts-Consequences'!$AA56)</f>
        <v>0</v>
      </c>
      <c r="O57" s="28">
        <f>PRODUCT($O$5)*('Step 2B Impacts-Consequences'!$AC56)</f>
        <v>0</v>
      </c>
      <c r="P57" s="28">
        <f>PRODUCT($P$5)*('Step 2B Impacts-Consequences'!$AE56)</f>
        <v>0</v>
      </c>
      <c r="Q57" s="28">
        <f>PRODUCT($Q$5)*('Step 2B Impacts-Consequences'!$AG56)</f>
        <v>0</v>
      </c>
      <c r="R57" s="28">
        <f>PRODUCT($R$5)*('Step 2B Impacts-Consequences'!$AI56)</f>
        <v>0</v>
      </c>
      <c r="S57" s="28">
        <f>PRODUCT($S$5)*('Step 2B Impacts-Consequences'!$AK56)</f>
        <v>0</v>
      </c>
      <c r="T57" s="28">
        <f>PRODUCT($T$5)*('Step 2B Impacts-Consequences'!$AM56)</f>
        <v>0</v>
      </c>
    </row>
    <row r="58" spans="1:20" ht="15" thickBot="1">
      <c r="A58" s="120" t="str">
        <f>'Step 2B Impacts-Consequences'!B57</f>
        <v>Outdoor amenities,  furniture, signage, equipment</v>
      </c>
      <c r="B58" s="129"/>
      <c r="C58" s="28">
        <f>PRODUCT($C$5)*('Step 2B Impacts-Consequences'!$E57)</f>
        <v>0</v>
      </c>
      <c r="D58" s="28">
        <f>PRODUCT($D$5)*('Step 2B Impacts-Consequences'!$G57)</f>
        <v>0</v>
      </c>
      <c r="E58" s="28">
        <f>PRODUCT($E$5)*('Step 2B Impacts-Consequences'!$I57)</f>
        <v>0</v>
      </c>
      <c r="F58" s="28">
        <f>PRODUCT($F$5)*('Step 2B Impacts-Consequences'!$K57)</f>
        <v>0</v>
      </c>
      <c r="G58" s="28">
        <f>PRODUCT($G$5)*('Step 2B Impacts-Consequences'!$M57)</f>
        <v>0</v>
      </c>
      <c r="H58" s="28">
        <f>PRODUCT($H$5)*('Step 2B Impacts-Consequences'!$O57)</f>
        <v>0</v>
      </c>
      <c r="I58" s="28">
        <f>PRODUCT($I$5)*('Step 2B Impacts-Consequences'!$Q57)</f>
        <v>0</v>
      </c>
      <c r="J58" s="28">
        <f>PRODUCT($J$5)*('Step 2B Impacts-Consequences'!$S57)</f>
        <v>0</v>
      </c>
      <c r="K58" s="28">
        <f>PRODUCT($K$5)*('Step 2B Impacts-Consequences'!$U57)</f>
        <v>0</v>
      </c>
      <c r="L58" s="28">
        <f>PRODUCT($L$5)*('Step 2B Impacts-Consequences'!$W57)</f>
        <v>0</v>
      </c>
      <c r="M58" s="28">
        <f>PRODUCT($M$5)*('Step 2B Impacts-Consequences'!$Y57)</f>
        <v>0</v>
      </c>
      <c r="N58" s="28">
        <f>PRODUCT($N$5)*('Step 2B Impacts-Consequences'!$AA57)</f>
        <v>0</v>
      </c>
      <c r="O58" s="28">
        <f>PRODUCT($O$5)*('Step 2B Impacts-Consequences'!$AC57)</f>
        <v>0</v>
      </c>
      <c r="P58" s="28">
        <f>PRODUCT($P$5)*('Step 2B Impacts-Consequences'!$AE57)</f>
        <v>0</v>
      </c>
      <c r="Q58" s="28">
        <f>PRODUCT($Q$5)*('Step 2B Impacts-Consequences'!$AG57)</f>
        <v>0</v>
      </c>
      <c r="R58" s="28">
        <f>PRODUCT($R$5)*('Step 2B Impacts-Consequences'!$AI57)</f>
        <v>0</v>
      </c>
      <c r="S58" s="28">
        <f>PRODUCT($S$5)*('Step 2B Impacts-Consequences'!$AK57)</f>
        <v>0</v>
      </c>
      <c r="T58" s="28">
        <f>PRODUCT($T$5)*('Step 2B Impacts-Consequences'!$AM57)</f>
        <v>0</v>
      </c>
    </row>
    <row r="59" spans="1:20" ht="15" thickBot="1">
      <c r="A59" s="120" t="str">
        <f>'Step 2B Impacts-Consequences'!B58</f>
        <v>Hardscape (plaza, pathways)</v>
      </c>
      <c r="B59" s="129"/>
      <c r="C59" s="28">
        <f>PRODUCT($C$5)*('Step 2B Impacts-Consequences'!$E58)</f>
        <v>0</v>
      </c>
      <c r="D59" s="28">
        <f>PRODUCT($D$5)*('Step 2B Impacts-Consequences'!$G58)</f>
        <v>0</v>
      </c>
      <c r="E59" s="28">
        <f>PRODUCT($E$5)*('Step 2B Impacts-Consequences'!$I58)</f>
        <v>0</v>
      </c>
      <c r="F59" s="28">
        <f>PRODUCT($F$5)*('Step 2B Impacts-Consequences'!$K58)</f>
        <v>0</v>
      </c>
      <c r="G59" s="28">
        <f>PRODUCT($G$5)*('Step 2B Impacts-Consequences'!$M58)</f>
        <v>0</v>
      </c>
      <c r="H59" s="28">
        <f>PRODUCT($H$5)*('Step 2B Impacts-Consequences'!$O58)</f>
        <v>0</v>
      </c>
      <c r="I59" s="28">
        <f>PRODUCT($I$5)*('Step 2B Impacts-Consequences'!$Q58)</f>
        <v>0</v>
      </c>
      <c r="J59" s="28">
        <f>PRODUCT($J$5)*('Step 2B Impacts-Consequences'!$S58)</f>
        <v>0</v>
      </c>
      <c r="K59" s="28">
        <f>PRODUCT($K$5)*('Step 2B Impacts-Consequences'!$U58)</f>
        <v>0</v>
      </c>
      <c r="L59" s="28">
        <f>PRODUCT($L$5)*('Step 2B Impacts-Consequences'!$W58)</f>
        <v>0</v>
      </c>
      <c r="M59" s="28">
        <f>PRODUCT($M$5)*('Step 2B Impacts-Consequences'!$Y58)</f>
        <v>0</v>
      </c>
      <c r="N59" s="28">
        <f>PRODUCT($N$5)*('Step 2B Impacts-Consequences'!$AA58)</f>
        <v>0</v>
      </c>
      <c r="O59" s="28">
        <f>PRODUCT($O$5)*('Step 2B Impacts-Consequences'!$AC58)</f>
        <v>0</v>
      </c>
      <c r="P59" s="28">
        <f>PRODUCT($P$5)*('Step 2B Impacts-Consequences'!$AE58)</f>
        <v>0</v>
      </c>
      <c r="Q59" s="28">
        <f>PRODUCT($Q$5)*('Step 2B Impacts-Consequences'!$AG58)</f>
        <v>0</v>
      </c>
      <c r="R59" s="28">
        <f>PRODUCT($R$5)*('Step 2B Impacts-Consequences'!$AI58)</f>
        <v>0</v>
      </c>
      <c r="S59" s="28">
        <f>PRODUCT($S$5)*('Step 2B Impacts-Consequences'!$AK58)</f>
        <v>0</v>
      </c>
      <c r="T59" s="28">
        <f>PRODUCT($T$5)*('Step 2B Impacts-Consequences'!$AM58)</f>
        <v>0</v>
      </c>
    </row>
    <row r="60" spans="1:20" ht="15" thickBot="1">
      <c r="A60" s="120" t="str">
        <f>'Step 2B Impacts-Consequences'!B59</f>
        <v>Vegetated installations (turf, trees, shrubs, beds, planters)</v>
      </c>
      <c r="B60" s="129"/>
      <c r="C60" s="28">
        <f>PRODUCT($C$5)*('Step 2B Impacts-Consequences'!$E59)</f>
        <v>0</v>
      </c>
      <c r="D60" s="28">
        <f>PRODUCT($D$5)*('Step 2B Impacts-Consequences'!$G59)</f>
        <v>0</v>
      </c>
      <c r="E60" s="28">
        <f>PRODUCT($E$5)*('Step 2B Impacts-Consequences'!$I59)</f>
        <v>0</v>
      </c>
      <c r="F60" s="28">
        <f>PRODUCT($F$5)*('Step 2B Impacts-Consequences'!$K59)</f>
        <v>0</v>
      </c>
      <c r="G60" s="28">
        <f>PRODUCT($G$5)*('Step 2B Impacts-Consequences'!$M59)</f>
        <v>0</v>
      </c>
      <c r="H60" s="28">
        <f>PRODUCT($H$5)*('Step 2B Impacts-Consequences'!$O59)</f>
        <v>0</v>
      </c>
      <c r="I60" s="28">
        <f>PRODUCT($I$5)*('Step 2B Impacts-Consequences'!$Q59)</f>
        <v>0</v>
      </c>
      <c r="J60" s="28">
        <f>PRODUCT($J$5)*('Step 2B Impacts-Consequences'!$S59)</f>
        <v>0</v>
      </c>
      <c r="K60" s="28">
        <f>PRODUCT($K$5)*('Step 2B Impacts-Consequences'!$U59)</f>
        <v>0</v>
      </c>
      <c r="L60" s="28">
        <f>PRODUCT($L$5)*('Step 2B Impacts-Consequences'!$W59)</f>
        <v>0</v>
      </c>
      <c r="M60" s="28">
        <f>PRODUCT($M$5)*('Step 2B Impacts-Consequences'!$Y59)</f>
        <v>0</v>
      </c>
      <c r="N60" s="28">
        <f>PRODUCT($N$5)*('Step 2B Impacts-Consequences'!$AA59)</f>
        <v>0</v>
      </c>
      <c r="O60" s="28">
        <f>PRODUCT($O$5)*('Step 2B Impacts-Consequences'!$AC59)</f>
        <v>0</v>
      </c>
      <c r="P60" s="28">
        <f>PRODUCT($P$5)*('Step 2B Impacts-Consequences'!$AE59)</f>
        <v>0</v>
      </c>
      <c r="Q60" s="28">
        <f>PRODUCT($Q$5)*('Step 2B Impacts-Consequences'!$AG59)</f>
        <v>0</v>
      </c>
      <c r="R60" s="28">
        <f>PRODUCT($R$5)*('Step 2B Impacts-Consequences'!$AI59)</f>
        <v>0</v>
      </c>
      <c r="S60" s="28">
        <f>PRODUCT($S$5)*('Step 2B Impacts-Consequences'!$AK59)</f>
        <v>0</v>
      </c>
      <c r="T60" s="28">
        <f>PRODUCT($T$5)*('Step 2B Impacts-Consequences'!$AM59)</f>
        <v>0</v>
      </c>
    </row>
    <row r="61" spans="1:20" ht="15" thickBot="1">
      <c r="A61" s="120">
        <f>'Step 2B Impacts-Consequences'!B60</f>
        <v>0</v>
      </c>
      <c r="B61" s="129"/>
      <c r="C61" s="28">
        <f>PRODUCT($C$5)*('Step 2B Impacts-Consequences'!$E60)</f>
        <v>0</v>
      </c>
      <c r="D61" s="28">
        <f>PRODUCT($D$5)*('Step 2B Impacts-Consequences'!$G60)</f>
        <v>0</v>
      </c>
      <c r="E61" s="28">
        <f>PRODUCT($E$5)*('Step 2B Impacts-Consequences'!$I60)</f>
        <v>0</v>
      </c>
      <c r="F61" s="28">
        <f>PRODUCT($F$5)*('Step 2B Impacts-Consequences'!$K60)</f>
        <v>0</v>
      </c>
      <c r="G61" s="28">
        <f>PRODUCT($G$5)*('Step 2B Impacts-Consequences'!$M60)</f>
        <v>0</v>
      </c>
      <c r="H61" s="28">
        <f>PRODUCT($H$5)*('Step 2B Impacts-Consequences'!$O60)</f>
        <v>0</v>
      </c>
      <c r="I61" s="28">
        <f>PRODUCT($I$5)*('Step 2B Impacts-Consequences'!$Q60)</f>
        <v>0</v>
      </c>
      <c r="J61" s="28">
        <f>PRODUCT($J$5)*('Step 2B Impacts-Consequences'!$S60)</f>
        <v>0</v>
      </c>
      <c r="K61" s="28">
        <f>PRODUCT($K$5)*('Step 2B Impacts-Consequences'!$U60)</f>
        <v>0</v>
      </c>
      <c r="L61" s="28">
        <f>PRODUCT($L$5)*('Step 2B Impacts-Consequences'!$W60)</f>
        <v>0</v>
      </c>
      <c r="M61" s="28">
        <f>PRODUCT($M$5)*('Step 2B Impacts-Consequences'!$Y60)</f>
        <v>0</v>
      </c>
      <c r="N61" s="28">
        <f>PRODUCT($N$5)*('Step 2B Impacts-Consequences'!$AA60)</f>
        <v>0</v>
      </c>
      <c r="O61" s="28">
        <f>PRODUCT($O$5)*('Step 2B Impacts-Consequences'!$AC60)</f>
        <v>0</v>
      </c>
      <c r="P61" s="28">
        <f>PRODUCT($P$5)*('Step 2B Impacts-Consequences'!$AE60)</f>
        <v>0</v>
      </c>
      <c r="Q61" s="28">
        <f>PRODUCT($Q$5)*('Step 2B Impacts-Consequences'!$AG60)</f>
        <v>0</v>
      </c>
      <c r="R61" s="28">
        <f>PRODUCT($R$5)*('Step 2B Impacts-Consequences'!$AI60)</f>
        <v>0</v>
      </c>
      <c r="S61" s="28">
        <f>PRODUCT($S$5)*('Step 2B Impacts-Consequences'!$AK60)</f>
        <v>0</v>
      </c>
      <c r="T61" s="28">
        <f>PRODUCT($T$5)*('Step 2B Impacts-Consequences'!$AM60)</f>
        <v>0</v>
      </c>
    </row>
    <row r="62" spans="1:20" ht="15" thickBot="1">
      <c r="A62" s="120">
        <f>'Step 2B Impacts-Consequences'!B61</f>
        <v>0</v>
      </c>
      <c r="B62" s="129"/>
      <c r="C62" s="28">
        <f>PRODUCT($C$5)*('Step 2B Impacts-Consequences'!$E61)</f>
        <v>0</v>
      </c>
      <c r="D62" s="28">
        <f>PRODUCT($D$5)*('Step 2B Impacts-Consequences'!$G61)</f>
        <v>0</v>
      </c>
      <c r="E62" s="28">
        <f>PRODUCT($E$5)*('Step 2B Impacts-Consequences'!$I61)</f>
        <v>0</v>
      </c>
      <c r="F62" s="28">
        <f>PRODUCT($F$5)*('Step 2B Impacts-Consequences'!$K61)</f>
        <v>0</v>
      </c>
      <c r="G62" s="28">
        <f>PRODUCT($G$5)*('Step 2B Impacts-Consequences'!$M61)</f>
        <v>0</v>
      </c>
      <c r="H62" s="28">
        <f>PRODUCT($H$5)*('Step 2B Impacts-Consequences'!$O61)</f>
        <v>0</v>
      </c>
      <c r="I62" s="28">
        <f>PRODUCT($I$5)*('Step 2B Impacts-Consequences'!$Q61)</f>
        <v>0</v>
      </c>
      <c r="J62" s="28">
        <f>PRODUCT($J$5)*('Step 2B Impacts-Consequences'!$S61)</f>
        <v>0</v>
      </c>
      <c r="K62" s="28">
        <f>PRODUCT($K$5)*('Step 2B Impacts-Consequences'!$U61)</f>
        <v>0</v>
      </c>
      <c r="L62" s="28">
        <f>PRODUCT($L$5)*('Step 2B Impacts-Consequences'!$W61)</f>
        <v>0</v>
      </c>
      <c r="M62" s="28">
        <f>PRODUCT($M$5)*('Step 2B Impacts-Consequences'!$Y61)</f>
        <v>0</v>
      </c>
      <c r="N62" s="28">
        <f>PRODUCT($N$5)*('Step 2B Impacts-Consequences'!$AA61)</f>
        <v>0</v>
      </c>
      <c r="O62" s="28">
        <f>PRODUCT($O$5)*('Step 2B Impacts-Consequences'!$AC61)</f>
        <v>0</v>
      </c>
      <c r="P62" s="28">
        <f>PRODUCT($P$5)*('Step 2B Impacts-Consequences'!$AE61)</f>
        <v>0</v>
      </c>
      <c r="Q62" s="28">
        <f>PRODUCT($Q$5)*('Step 2B Impacts-Consequences'!$AG61)</f>
        <v>0</v>
      </c>
      <c r="R62" s="28">
        <f>PRODUCT($R$5)*('Step 2B Impacts-Consequences'!$AI61)</f>
        <v>0</v>
      </c>
      <c r="S62" s="28">
        <f>PRODUCT($S$5)*('Step 2B Impacts-Consequences'!$AK61)</f>
        <v>0</v>
      </c>
      <c r="T62" s="28">
        <f>PRODUCT($T$5)*('Step 2B Impacts-Consequences'!$AM61)</f>
        <v>0</v>
      </c>
    </row>
    <row r="63" spans="1:20" ht="18.75" customHeight="1" thickBot="1">
      <c r="A63" s="120">
        <f>'Step 2B Impacts-Consequences'!B62</f>
        <v>0</v>
      </c>
      <c r="B63" s="129"/>
      <c r="C63" s="28">
        <f>PRODUCT($C$5)*('Step 2B Impacts-Consequences'!$E62)</f>
        <v>0</v>
      </c>
      <c r="D63" s="28">
        <f>PRODUCT($D$5)*('Step 2B Impacts-Consequences'!$G62)</f>
        <v>0</v>
      </c>
      <c r="E63" s="28">
        <f>PRODUCT($E$5)*('Step 2B Impacts-Consequences'!$I62)</f>
        <v>0</v>
      </c>
      <c r="F63" s="28">
        <f>PRODUCT($F$5)*('Step 2B Impacts-Consequences'!$K62)</f>
        <v>0</v>
      </c>
      <c r="G63" s="28">
        <f>PRODUCT($G$5)*('Step 2B Impacts-Consequences'!$M62)</f>
        <v>0</v>
      </c>
      <c r="H63" s="28">
        <f>PRODUCT($H$5)*('Step 2B Impacts-Consequences'!$O62)</f>
        <v>0</v>
      </c>
      <c r="I63" s="28">
        <f>PRODUCT($I$5)*('Step 2B Impacts-Consequences'!$Q62)</f>
        <v>0</v>
      </c>
      <c r="J63" s="28">
        <f>PRODUCT($J$5)*('Step 2B Impacts-Consequences'!$S62)</f>
        <v>0</v>
      </c>
      <c r="K63" s="28">
        <f>PRODUCT($K$5)*('Step 2B Impacts-Consequences'!$U62)</f>
        <v>0</v>
      </c>
      <c r="L63" s="28">
        <f>PRODUCT($L$5)*('Step 2B Impacts-Consequences'!$W62)</f>
        <v>0</v>
      </c>
      <c r="M63" s="28">
        <f>PRODUCT($M$5)*('Step 2B Impacts-Consequences'!$Y62)</f>
        <v>0</v>
      </c>
      <c r="N63" s="28">
        <f>PRODUCT($N$5)*('Step 2B Impacts-Consequences'!$AA62)</f>
        <v>0</v>
      </c>
      <c r="O63" s="28">
        <f>PRODUCT($O$5)*('Step 2B Impacts-Consequences'!$AC62)</f>
        <v>0</v>
      </c>
      <c r="P63" s="28">
        <f>PRODUCT($P$5)*('Step 2B Impacts-Consequences'!$AE62)</f>
        <v>0</v>
      </c>
      <c r="Q63" s="28">
        <f>PRODUCT($Q$5)*('Step 2B Impacts-Consequences'!$AG62)</f>
        <v>0</v>
      </c>
      <c r="R63" s="28">
        <f>PRODUCT($R$5)*('Step 2B Impacts-Consequences'!$AI62)</f>
        <v>0</v>
      </c>
      <c r="S63" s="28">
        <f>PRODUCT($S$5)*('Step 2B Impacts-Consequences'!$AK62)</f>
        <v>0</v>
      </c>
      <c r="T63" s="28">
        <f>PRODUCT($T$5)*('Step 2B Impacts-Consequences'!$AM62)</f>
        <v>0</v>
      </c>
    </row>
    <row r="64" spans="1:20" ht="18.75" customHeight="1" thickBot="1">
      <c r="A64" s="120">
        <f>'Step 2B Impacts-Consequences'!B63</f>
        <v>0</v>
      </c>
      <c r="B64" s="129"/>
      <c r="C64" s="28">
        <f>PRODUCT($C$5)*('Step 2B Impacts-Consequences'!$E63)</f>
        <v>0</v>
      </c>
      <c r="D64" s="28">
        <f>PRODUCT($D$5)*('Step 2B Impacts-Consequences'!$G63)</f>
        <v>0</v>
      </c>
      <c r="E64" s="28">
        <f>PRODUCT($E$5)*('Step 2B Impacts-Consequences'!$I63)</f>
        <v>0</v>
      </c>
      <c r="F64" s="28">
        <f>PRODUCT($F$5)*('Step 2B Impacts-Consequences'!$K63)</f>
        <v>0</v>
      </c>
      <c r="G64" s="28">
        <f>PRODUCT($G$5)*('Step 2B Impacts-Consequences'!$M63)</f>
        <v>0</v>
      </c>
      <c r="H64" s="28">
        <f>PRODUCT($H$5)*('Step 2B Impacts-Consequences'!$O63)</f>
        <v>0</v>
      </c>
      <c r="I64" s="28">
        <f>PRODUCT($I$5)*('Step 2B Impacts-Consequences'!$Q63)</f>
        <v>0</v>
      </c>
      <c r="J64" s="28">
        <f>PRODUCT($J$5)*('Step 2B Impacts-Consequences'!$S63)</f>
        <v>0</v>
      </c>
      <c r="K64" s="28">
        <f>PRODUCT($K$5)*('Step 2B Impacts-Consequences'!$U63)</f>
        <v>0</v>
      </c>
      <c r="L64" s="28">
        <f>PRODUCT($L$5)*('Step 2B Impacts-Consequences'!$W63)</f>
        <v>0</v>
      </c>
      <c r="M64" s="28">
        <f>PRODUCT($M$5)*('Step 2B Impacts-Consequences'!$Y63)</f>
        <v>0</v>
      </c>
      <c r="N64" s="28">
        <f>PRODUCT($N$5)*('Step 2B Impacts-Consequences'!$AA63)</f>
        <v>0</v>
      </c>
      <c r="O64" s="28">
        <f>PRODUCT($O$5)*('Step 2B Impacts-Consequences'!$AC63)</f>
        <v>0</v>
      </c>
      <c r="P64" s="28">
        <f>PRODUCT($P$5)*('Step 2B Impacts-Consequences'!$AE63)</f>
        <v>0</v>
      </c>
      <c r="Q64" s="28">
        <f>PRODUCT($Q$5)*('Step 2B Impacts-Consequences'!$AG63)</f>
        <v>0</v>
      </c>
      <c r="R64" s="28">
        <f>PRODUCT($R$5)*('Step 2B Impacts-Consequences'!$AI63)</f>
        <v>0</v>
      </c>
      <c r="S64" s="28">
        <f>PRODUCT($S$5)*('Step 2B Impacts-Consequences'!$AK63)</f>
        <v>0</v>
      </c>
      <c r="T64" s="28">
        <f>PRODUCT($T$5)*('Step 2B Impacts-Consequences'!$AM63)</f>
        <v>0</v>
      </c>
    </row>
    <row r="65" spans="1:20" ht="15" thickBot="1">
      <c r="A65" s="120">
        <f>'Step 2B Impacts-Consequences'!B64</f>
        <v>0</v>
      </c>
      <c r="B65" s="129"/>
      <c r="C65" s="28">
        <f>PRODUCT($C$5)*('Step 2B Impacts-Consequences'!$E64)</f>
        <v>0</v>
      </c>
      <c r="D65" s="28">
        <f>PRODUCT($D$5)*('Step 2B Impacts-Consequences'!$G64)</f>
        <v>0</v>
      </c>
      <c r="E65" s="28">
        <f>PRODUCT($E$5)*('Step 2B Impacts-Consequences'!$I64)</f>
        <v>0</v>
      </c>
      <c r="F65" s="28">
        <f>PRODUCT($F$5)*('Step 2B Impacts-Consequences'!$K64)</f>
        <v>0</v>
      </c>
      <c r="G65" s="28">
        <f>PRODUCT($G$5)*('Step 2B Impacts-Consequences'!$M64)</f>
        <v>0</v>
      </c>
      <c r="H65" s="28">
        <f>PRODUCT($H$5)*('Step 2B Impacts-Consequences'!$O64)</f>
        <v>0</v>
      </c>
      <c r="I65" s="28">
        <f>PRODUCT($I$5)*('Step 2B Impacts-Consequences'!$Q64)</f>
        <v>0</v>
      </c>
      <c r="J65" s="28">
        <f>PRODUCT($J$5)*('Step 2B Impacts-Consequences'!$S64)</f>
        <v>0</v>
      </c>
      <c r="K65" s="28">
        <f>PRODUCT($K$5)*('Step 2B Impacts-Consequences'!$U64)</f>
        <v>0</v>
      </c>
      <c r="L65" s="28">
        <f>PRODUCT($L$5)*('Step 2B Impacts-Consequences'!$W64)</f>
        <v>0</v>
      </c>
      <c r="M65" s="28">
        <f>PRODUCT($M$5)*('Step 2B Impacts-Consequences'!$Y64)</f>
        <v>0</v>
      </c>
      <c r="N65" s="28">
        <f>PRODUCT($N$5)*('Step 2B Impacts-Consequences'!$AA64)</f>
        <v>0</v>
      </c>
      <c r="O65" s="28">
        <f>PRODUCT($O$5)*('Step 2B Impacts-Consequences'!$AC64)</f>
        <v>0</v>
      </c>
      <c r="P65" s="28">
        <f>PRODUCT($P$5)*('Step 2B Impacts-Consequences'!$AE64)</f>
        <v>0</v>
      </c>
      <c r="Q65" s="28">
        <f>PRODUCT($Q$5)*('Step 2B Impacts-Consequences'!$AG64)</f>
        <v>0</v>
      </c>
      <c r="R65" s="28">
        <f>PRODUCT($R$5)*('Step 2B Impacts-Consequences'!$AI64)</f>
        <v>0</v>
      </c>
      <c r="S65" s="28">
        <f>PRODUCT($S$5)*('Step 2B Impacts-Consequences'!$AK64)</f>
        <v>0</v>
      </c>
      <c r="T65" s="28">
        <f>PRODUCT($T$5)*('Step 2B Impacts-Consequences'!$AM64)</f>
        <v>0</v>
      </c>
    </row>
    <row r="66" spans="1:20" ht="15" thickBot="1">
      <c r="A66" s="89" t="str">
        <f>'Step 2B Impacts-Consequences'!B65</f>
        <v>Mechanical &amp; Plumbing Systems</v>
      </c>
      <c r="B66" s="89"/>
      <c r="C66" s="89"/>
      <c r="D66" s="89"/>
      <c r="E66" s="89"/>
      <c r="F66" s="89"/>
      <c r="G66" s="89"/>
      <c r="H66" s="89"/>
      <c r="I66" s="89"/>
      <c r="J66" s="89"/>
      <c r="K66" s="89"/>
      <c r="L66" s="89"/>
      <c r="M66" s="89"/>
      <c r="N66" s="89"/>
      <c r="O66" s="89"/>
      <c r="P66" s="89"/>
      <c r="Q66" s="89"/>
      <c r="R66" s="89"/>
      <c r="S66" s="89"/>
      <c r="T66" s="131"/>
    </row>
    <row r="67" spans="1:20" ht="15" thickBot="1">
      <c r="A67" s="120" t="str">
        <f>'Step 2B Impacts-Consequences'!B66</f>
        <v>Below-grade systems, sumps, pumps</v>
      </c>
      <c r="B67" s="129"/>
      <c r="C67" s="28">
        <f>PRODUCT($C$5)*('Step 2B Impacts-Consequences'!$E66)</f>
        <v>0</v>
      </c>
      <c r="D67" s="28">
        <f>PRODUCT($D$5)*('Step 2B Impacts-Consequences'!$G66)</f>
        <v>0</v>
      </c>
      <c r="E67" s="28">
        <f>PRODUCT($E$5)*('Step 2B Impacts-Consequences'!$I66)</f>
        <v>0</v>
      </c>
      <c r="F67" s="28">
        <f>PRODUCT($F$5)*('Step 2B Impacts-Consequences'!$K66)</f>
        <v>0</v>
      </c>
      <c r="G67" s="28">
        <f>PRODUCT($G$5)*('Step 2B Impacts-Consequences'!$M66)</f>
        <v>0</v>
      </c>
      <c r="H67" s="28">
        <f>PRODUCT($H$5)*('Step 2B Impacts-Consequences'!$O66)</f>
        <v>0</v>
      </c>
      <c r="I67" s="28">
        <f>PRODUCT($I$5)*('Step 2B Impacts-Consequences'!$Q66)</f>
        <v>0</v>
      </c>
      <c r="J67" s="28">
        <f>PRODUCT($J$5)*('Step 2B Impacts-Consequences'!$S66)</f>
        <v>0</v>
      </c>
      <c r="K67" s="28">
        <f>PRODUCT($K$5)*('Step 2B Impacts-Consequences'!$U66)</f>
        <v>0</v>
      </c>
      <c r="L67" s="28">
        <f>PRODUCT($L$5)*('Step 2B Impacts-Consequences'!$W66)</f>
        <v>0</v>
      </c>
      <c r="M67" s="28">
        <f>PRODUCT($M$5)*('Step 2B Impacts-Consequences'!$Y66)</f>
        <v>0</v>
      </c>
      <c r="N67" s="28">
        <f>PRODUCT($N$5)*('Step 2B Impacts-Consequences'!$AA66)</f>
        <v>0</v>
      </c>
      <c r="O67" s="28">
        <f>PRODUCT($O$5)*('Step 2B Impacts-Consequences'!$AC66)</f>
        <v>0</v>
      </c>
      <c r="P67" s="28">
        <f>PRODUCT($P$5)*('Step 2B Impacts-Consequences'!$AE66)</f>
        <v>0</v>
      </c>
      <c r="Q67" s="28">
        <f>PRODUCT($Q$5)*('Step 2B Impacts-Consequences'!$AG66)</f>
        <v>0</v>
      </c>
      <c r="R67" s="28">
        <f>PRODUCT($R$5)*('Step 2B Impacts-Consequences'!$AI66)</f>
        <v>0</v>
      </c>
      <c r="S67" s="28">
        <f>PRODUCT($S$5)*('Step 2B Impacts-Consequences'!$AK66)</f>
        <v>0</v>
      </c>
      <c r="T67" s="28">
        <f>PRODUCT($T$5)*('Step 2B Impacts-Consequences'!$AM66)</f>
        <v>0</v>
      </c>
    </row>
    <row r="68" spans="1:20" ht="15" thickBot="1">
      <c r="A68" s="120" t="str">
        <f>'Step 2B Impacts-Consequences'!B67</f>
        <v>Plumbing Systems</v>
      </c>
      <c r="B68" s="129"/>
      <c r="C68" s="28">
        <f>PRODUCT($C$5)*('Step 2B Impacts-Consequences'!$E67)</f>
        <v>0</v>
      </c>
      <c r="D68" s="28">
        <f>PRODUCT($D$5)*('Step 2B Impacts-Consequences'!$G67)</f>
        <v>0</v>
      </c>
      <c r="E68" s="28">
        <f>PRODUCT($E$5)*('Step 2B Impacts-Consequences'!$I67)</f>
        <v>0</v>
      </c>
      <c r="F68" s="28">
        <f>PRODUCT($F$5)*('Step 2B Impacts-Consequences'!$K67)</f>
        <v>0</v>
      </c>
      <c r="G68" s="28">
        <f>PRODUCT($G$5)*('Step 2B Impacts-Consequences'!$M67)</f>
        <v>0</v>
      </c>
      <c r="H68" s="28">
        <f>PRODUCT($H$5)*('Step 2B Impacts-Consequences'!$O67)</f>
        <v>0</v>
      </c>
      <c r="I68" s="28">
        <f>PRODUCT($I$5)*('Step 2B Impacts-Consequences'!$Q67)</f>
        <v>0</v>
      </c>
      <c r="J68" s="28">
        <f>PRODUCT($J$5)*('Step 2B Impacts-Consequences'!$S67)</f>
        <v>0</v>
      </c>
      <c r="K68" s="28">
        <f>PRODUCT($K$5)*('Step 2B Impacts-Consequences'!$U67)</f>
        <v>0</v>
      </c>
      <c r="L68" s="28">
        <f>PRODUCT($L$5)*('Step 2B Impacts-Consequences'!$W67)</f>
        <v>0</v>
      </c>
      <c r="M68" s="28">
        <f>PRODUCT($M$5)*('Step 2B Impacts-Consequences'!$Y67)</f>
        <v>0</v>
      </c>
      <c r="N68" s="28">
        <f>PRODUCT($N$5)*('Step 2B Impacts-Consequences'!$AA67)</f>
        <v>0</v>
      </c>
      <c r="O68" s="28">
        <f>PRODUCT($O$5)*('Step 2B Impacts-Consequences'!$AC67)</f>
        <v>0</v>
      </c>
      <c r="P68" s="28">
        <f>PRODUCT($P$5)*('Step 2B Impacts-Consequences'!$AE67)</f>
        <v>0</v>
      </c>
      <c r="Q68" s="28">
        <f>PRODUCT($Q$5)*('Step 2B Impacts-Consequences'!$AG67)</f>
        <v>0</v>
      </c>
      <c r="R68" s="28">
        <f>PRODUCT($R$5)*('Step 2B Impacts-Consequences'!$AI67)</f>
        <v>0</v>
      </c>
      <c r="S68" s="28">
        <f>PRODUCT($S$5)*('Step 2B Impacts-Consequences'!$AK67)</f>
        <v>0</v>
      </c>
      <c r="T68" s="28">
        <f>PRODUCT($T$5)*('Step 2B Impacts-Consequences'!$AM67)</f>
        <v>0</v>
      </c>
    </row>
    <row r="69" spans="1:20" ht="15" thickBot="1">
      <c r="A69" s="120" t="str">
        <f>'Step 2B Impacts-Consequences'!B68</f>
        <v>Heating Systems</v>
      </c>
      <c r="B69" s="129"/>
      <c r="C69" s="28">
        <f>PRODUCT($C$5)*('Step 2B Impacts-Consequences'!$E68)</f>
        <v>0</v>
      </c>
      <c r="D69" s="28">
        <f>PRODUCT($D$5)*('Step 2B Impacts-Consequences'!$G68)</f>
        <v>0</v>
      </c>
      <c r="E69" s="28">
        <f>PRODUCT($E$5)*('Step 2B Impacts-Consequences'!$I68)</f>
        <v>0</v>
      </c>
      <c r="F69" s="28">
        <f>PRODUCT($F$5)*('Step 2B Impacts-Consequences'!$K68)</f>
        <v>0</v>
      </c>
      <c r="G69" s="28">
        <f>PRODUCT($G$5)*('Step 2B Impacts-Consequences'!$M68)</f>
        <v>0</v>
      </c>
      <c r="H69" s="28">
        <f>PRODUCT($H$5)*('Step 2B Impacts-Consequences'!$O68)</f>
        <v>0</v>
      </c>
      <c r="I69" s="28">
        <f>PRODUCT($I$5)*('Step 2B Impacts-Consequences'!$Q68)</f>
        <v>0</v>
      </c>
      <c r="J69" s="28">
        <f>PRODUCT($J$5)*('Step 2B Impacts-Consequences'!$S68)</f>
        <v>0</v>
      </c>
      <c r="K69" s="28">
        <f>PRODUCT($K$5)*('Step 2B Impacts-Consequences'!$U68)</f>
        <v>0</v>
      </c>
      <c r="L69" s="28">
        <f>PRODUCT($L$5)*('Step 2B Impacts-Consequences'!$W68)</f>
        <v>0</v>
      </c>
      <c r="M69" s="28">
        <f>PRODUCT($M$5)*('Step 2B Impacts-Consequences'!$Y68)</f>
        <v>0</v>
      </c>
      <c r="N69" s="28">
        <f>PRODUCT($N$5)*('Step 2B Impacts-Consequences'!$AA68)</f>
        <v>0</v>
      </c>
      <c r="O69" s="28">
        <f>PRODUCT($O$5)*('Step 2B Impacts-Consequences'!$AC68)</f>
        <v>0</v>
      </c>
      <c r="P69" s="28">
        <f>PRODUCT($P$5)*('Step 2B Impacts-Consequences'!$AE68)</f>
        <v>0</v>
      </c>
      <c r="Q69" s="28">
        <f>PRODUCT($Q$5)*('Step 2B Impacts-Consequences'!$AG68)</f>
        <v>0</v>
      </c>
      <c r="R69" s="28">
        <f>PRODUCT($R$5)*('Step 2B Impacts-Consequences'!$AI68)</f>
        <v>0</v>
      </c>
      <c r="S69" s="28">
        <f>PRODUCT($S$5)*('Step 2B Impacts-Consequences'!$AK68)</f>
        <v>0</v>
      </c>
      <c r="T69" s="28">
        <f>PRODUCT($T$5)*('Step 2B Impacts-Consequences'!$AM68)</f>
        <v>0</v>
      </c>
    </row>
    <row r="70" spans="1:20" ht="15" thickBot="1">
      <c r="A70" s="120" t="str">
        <f>'Step 2B Impacts-Consequences'!B69</f>
        <v>Cooling Systems</v>
      </c>
      <c r="B70" s="129"/>
      <c r="C70" s="28">
        <f>PRODUCT($C$5)*('Step 2B Impacts-Consequences'!$E69)</f>
        <v>0</v>
      </c>
      <c r="D70" s="28">
        <f>PRODUCT($D$5)*('Step 2B Impacts-Consequences'!$G69)</f>
        <v>0</v>
      </c>
      <c r="E70" s="28">
        <f>PRODUCT($E$5)*('Step 2B Impacts-Consequences'!$I69)</f>
        <v>0</v>
      </c>
      <c r="F70" s="28">
        <f>PRODUCT($F$5)*('Step 2B Impacts-Consequences'!$K69)</f>
        <v>0</v>
      </c>
      <c r="G70" s="28">
        <f>PRODUCT($G$5)*('Step 2B Impacts-Consequences'!$M69)</f>
        <v>0</v>
      </c>
      <c r="H70" s="28">
        <f>PRODUCT($H$5)*('Step 2B Impacts-Consequences'!$O69)</f>
        <v>0</v>
      </c>
      <c r="I70" s="28">
        <f>PRODUCT($I$5)*('Step 2B Impacts-Consequences'!$Q69)</f>
        <v>0</v>
      </c>
      <c r="J70" s="28">
        <f>PRODUCT($J$5)*('Step 2B Impacts-Consequences'!$S69)</f>
        <v>0</v>
      </c>
      <c r="K70" s="28">
        <f>PRODUCT($K$5)*('Step 2B Impacts-Consequences'!$U69)</f>
        <v>0</v>
      </c>
      <c r="L70" s="28">
        <f>PRODUCT($L$5)*('Step 2B Impacts-Consequences'!$W69)</f>
        <v>0</v>
      </c>
      <c r="M70" s="28">
        <f>PRODUCT($M$5)*('Step 2B Impacts-Consequences'!$Y69)</f>
        <v>0</v>
      </c>
      <c r="N70" s="28">
        <f>PRODUCT($N$5)*('Step 2B Impacts-Consequences'!$AA69)</f>
        <v>0</v>
      </c>
      <c r="O70" s="28">
        <f>PRODUCT($O$5)*('Step 2B Impacts-Consequences'!$AC69)</f>
        <v>0</v>
      </c>
      <c r="P70" s="28">
        <f>PRODUCT($P$5)*('Step 2B Impacts-Consequences'!$AE69)</f>
        <v>0</v>
      </c>
      <c r="Q70" s="28">
        <f>PRODUCT($Q$5)*('Step 2B Impacts-Consequences'!$AG69)</f>
        <v>0</v>
      </c>
      <c r="R70" s="28">
        <f>PRODUCT($R$5)*('Step 2B Impacts-Consequences'!$AI69)</f>
        <v>0</v>
      </c>
      <c r="S70" s="28">
        <f>PRODUCT($S$5)*('Step 2B Impacts-Consequences'!$AK69)</f>
        <v>0</v>
      </c>
      <c r="T70" s="28">
        <f>PRODUCT($T$5)*('Step 2B Impacts-Consequences'!$AM69)</f>
        <v>0</v>
      </c>
    </row>
    <row r="71" spans="1:20" ht="15" thickBot="1">
      <c r="A71" s="120" t="str">
        <f>'Step 2B Impacts-Consequences'!B70</f>
        <v>DHW Systems</v>
      </c>
      <c r="B71" s="129"/>
      <c r="C71" s="28">
        <f>PRODUCT($C$5)*('Step 2B Impacts-Consequences'!$E70)</f>
        <v>0</v>
      </c>
      <c r="D71" s="28">
        <f>PRODUCT($D$5)*('Step 2B Impacts-Consequences'!$G70)</f>
        <v>0</v>
      </c>
      <c r="E71" s="28">
        <f>PRODUCT($E$5)*('Step 2B Impacts-Consequences'!$I70)</f>
        <v>0</v>
      </c>
      <c r="F71" s="28">
        <f>PRODUCT($F$5)*('Step 2B Impacts-Consequences'!$K70)</f>
        <v>0</v>
      </c>
      <c r="G71" s="28">
        <f>PRODUCT($G$5)*('Step 2B Impacts-Consequences'!$M70)</f>
        <v>0</v>
      </c>
      <c r="H71" s="28">
        <f>PRODUCT($H$5)*('Step 2B Impacts-Consequences'!$O70)</f>
        <v>0</v>
      </c>
      <c r="I71" s="28">
        <f>PRODUCT($I$5)*('Step 2B Impacts-Consequences'!$Q70)</f>
        <v>0</v>
      </c>
      <c r="J71" s="28">
        <f>PRODUCT($J$5)*('Step 2B Impacts-Consequences'!$S70)</f>
        <v>0</v>
      </c>
      <c r="K71" s="28">
        <f>PRODUCT($K$5)*('Step 2B Impacts-Consequences'!$U70)</f>
        <v>0</v>
      </c>
      <c r="L71" s="28">
        <f>PRODUCT($L$5)*('Step 2B Impacts-Consequences'!$W70)</f>
        <v>0</v>
      </c>
      <c r="M71" s="28">
        <f>PRODUCT($M$5)*('Step 2B Impacts-Consequences'!$Y70)</f>
        <v>0</v>
      </c>
      <c r="N71" s="28">
        <f>PRODUCT($N$5)*('Step 2B Impacts-Consequences'!$AA70)</f>
        <v>0</v>
      </c>
      <c r="O71" s="28">
        <f>PRODUCT($O$5)*('Step 2B Impacts-Consequences'!$AC70)</f>
        <v>0</v>
      </c>
      <c r="P71" s="28">
        <f>PRODUCT($P$5)*('Step 2B Impacts-Consequences'!$AE70)</f>
        <v>0</v>
      </c>
      <c r="Q71" s="28">
        <f>PRODUCT($Q$5)*('Step 2B Impacts-Consequences'!$AG70)</f>
        <v>0</v>
      </c>
      <c r="R71" s="28">
        <f>PRODUCT($R$5)*('Step 2B Impacts-Consequences'!$AI70)</f>
        <v>0</v>
      </c>
      <c r="S71" s="28">
        <f>PRODUCT($S$5)*('Step 2B Impacts-Consequences'!$AK70)</f>
        <v>0</v>
      </c>
      <c r="T71" s="28">
        <f>PRODUCT($T$5)*('Step 2B Impacts-Consequences'!$AM70)</f>
        <v>0</v>
      </c>
    </row>
    <row r="72" spans="1:20" ht="15" thickBot="1">
      <c r="A72" s="120" t="str">
        <f>'Step 2B Impacts-Consequences'!B71</f>
        <v>Ventilation Systems</v>
      </c>
      <c r="B72" s="129"/>
      <c r="C72" s="28">
        <f>PRODUCT($C$5)*('Step 2B Impacts-Consequences'!$E71)</f>
        <v>0</v>
      </c>
      <c r="D72" s="28">
        <f>PRODUCT($D$5)*('Step 2B Impacts-Consequences'!$G71)</f>
        <v>0</v>
      </c>
      <c r="E72" s="28">
        <f>PRODUCT($E$5)*('Step 2B Impacts-Consequences'!$I71)</f>
        <v>0</v>
      </c>
      <c r="F72" s="28">
        <f>PRODUCT($F$5)*('Step 2B Impacts-Consequences'!$K71)</f>
        <v>0</v>
      </c>
      <c r="G72" s="28">
        <f>PRODUCT($G$5)*('Step 2B Impacts-Consequences'!$M71)</f>
        <v>0</v>
      </c>
      <c r="H72" s="28">
        <f>PRODUCT($H$5)*('Step 2B Impacts-Consequences'!$O71)</f>
        <v>0</v>
      </c>
      <c r="I72" s="28">
        <f>PRODUCT($I$5)*('Step 2B Impacts-Consequences'!$Q71)</f>
        <v>0</v>
      </c>
      <c r="J72" s="28">
        <f>PRODUCT($J$5)*('Step 2B Impacts-Consequences'!$S71)</f>
        <v>0</v>
      </c>
      <c r="K72" s="28">
        <f>PRODUCT($K$5)*('Step 2B Impacts-Consequences'!$U71)</f>
        <v>0</v>
      </c>
      <c r="L72" s="28">
        <f>PRODUCT($L$5)*('Step 2B Impacts-Consequences'!$W71)</f>
        <v>0</v>
      </c>
      <c r="M72" s="28">
        <f>PRODUCT($M$5)*('Step 2B Impacts-Consequences'!$Y71)</f>
        <v>0</v>
      </c>
      <c r="N72" s="28">
        <f>PRODUCT($N$5)*('Step 2B Impacts-Consequences'!$AA71)</f>
        <v>0</v>
      </c>
      <c r="O72" s="28">
        <f>PRODUCT($O$5)*('Step 2B Impacts-Consequences'!$AC71)</f>
        <v>0</v>
      </c>
      <c r="P72" s="28">
        <f>PRODUCT($P$5)*('Step 2B Impacts-Consequences'!$AE71)</f>
        <v>0</v>
      </c>
      <c r="Q72" s="28">
        <f>PRODUCT($Q$5)*('Step 2B Impacts-Consequences'!$AG71)</f>
        <v>0</v>
      </c>
      <c r="R72" s="28">
        <f>PRODUCT($R$5)*('Step 2B Impacts-Consequences'!$AI71)</f>
        <v>0</v>
      </c>
      <c r="S72" s="28">
        <f>PRODUCT($S$5)*('Step 2B Impacts-Consequences'!$AK71)</f>
        <v>0</v>
      </c>
      <c r="T72" s="28">
        <f>PRODUCT($T$5)*('Step 2B Impacts-Consequences'!$AM71)</f>
        <v>0</v>
      </c>
    </row>
    <row r="73" spans="1:20" ht="15" thickBot="1">
      <c r="A73" s="120" t="str">
        <f>'Step 2B Impacts-Consequences'!B72</f>
        <v xml:space="preserve">Rooftop Equipment </v>
      </c>
      <c r="B73" s="129"/>
      <c r="C73" s="28">
        <f>PRODUCT($C$5)*('Step 2B Impacts-Consequences'!$E72)</f>
        <v>0</v>
      </c>
      <c r="D73" s="28">
        <f>PRODUCT($D$5)*('Step 2B Impacts-Consequences'!$G72)</f>
        <v>0</v>
      </c>
      <c r="E73" s="28">
        <f>PRODUCT($E$5)*('Step 2B Impacts-Consequences'!$I72)</f>
        <v>0</v>
      </c>
      <c r="F73" s="28">
        <f>PRODUCT($F$5)*('Step 2B Impacts-Consequences'!$K72)</f>
        <v>0</v>
      </c>
      <c r="G73" s="28">
        <f>PRODUCT($G$5)*('Step 2B Impacts-Consequences'!$M72)</f>
        <v>0</v>
      </c>
      <c r="H73" s="28">
        <f>PRODUCT($H$5)*('Step 2B Impacts-Consequences'!$O72)</f>
        <v>0</v>
      </c>
      <c r="I73" s="28">
        <f>PRODUCT($I$5)*('Step 2B Impacts-Consequences'!$Q72)</f>
        <v>0</v>
      </c>
      <c r="J73" s="28">
        <f>PRODUCT($J$5)*('Step 2B Impacts-Consequences'!$S72)</f>
        <v>0</v>
      </c>
      <c r="K73" s="28">
        <f>PRODUCT($K$5)*('Step 2B Impacts-Consequences'!$U72)</f>
        <v>0</v>
      </c>
      <c r="L73" s="28">
        <f>PRODUCT($L$5)*('Step 2B Impacts-Consequences'!$W72)</f>
        <v>0</v>
      </c>
      <c r="M73" s="28">
        <f>PRODUCT($M$5)*('Step 2B Impacts-Consequences'!$Y72)</f>
        <v>0</v>
      </c>
      <c r="N73" s="28">
        <f>PRODUCT($N$5)*('Step 2B Impacts-Consequences'!$AA72)</f>
        <v>0</v>
      </c>
      <c r="O73" s="28">
        <f>PRODUCT($O$5)*('Step 2B Impacts-Consequences'!$AC72)</f>
        <v>0</v>
      </c>
      <c r="P73" s="28">
        <f>PRODUCT($P$5)*('Step 2B Impacts-Consequences'!$AE72)</f>
        <v>0</v>
      </c>
      <c r="Q73" s="28">
        <f>PRODUCT($Q$5)*('Step 2B Impacts-Consequences'!$AG72)</f>
        <v>0</v>
      </c>
      <c r="R73" s="28">
        <f>PRODUCT($R$5)*('Step 2B Impacts-Consequences'!$AI72)</f>
        <v>0</v>
      </c>
      <c r="S73" s="28">
        <f>PRODUCT($S$5)*('Step 2B Impacts-Consequences'!$AK72)</f>
        <v>0</v>
      </c>
      <c r="T73" s="28">
        <f>PRODUCT($T$5)*('Step 2B Impacts-Consequences'!$AM72)</f>
        <v>0</v>
      </c>
    </row>
    <row r="74" spans="1:20" ht="15" thickBot="1">
      <c r="A74" s="120" t="str">
        <f>'Step 2B Impacts-Consequences'!B73</f>
        <v>Sanitary Systems</v>
      </c>
      <c r="B74" s="129"/>
      <c r="C74" s="28">
        <f>PRODUCT($C$5)*('Step 2B Impacts-Consequences'!$E73)</f>
        <v>0</v>
      </c>
      <c r="D74" s="28">
        <f>PRODUCT($D$5)*('Step 2B Impacts-Consequences'!$G73)</f>
        <v>0</v>
      </c>
      <c r="E74" s="28">
        <f>PRODUCT($E$5)*('Step 2B Impacts-Consequences'!$I73)</f>
        <v>0</v>
      </c>
      <c r="F74" s="28">
        <f>PRODUCT($F$5)*('Step 2B Impacts-Consequences'!$K73)</f>
        <v>0</v>
      </c>
      <c r="G74" s="28">
        <f>PRODUCT($G$5)*('Step 2B Impacts-Consequences'!$M73)</f>
        <v>0</v>
      </c>
      <c r="H74" s="28">
        <f>PRODUCT($H$5)*('Step 2B Impacts-Consequences'!$O73)</f>
        <v>0</v>
      </c>
      <c r="I74" s="28">
        <f>PRODUCT($I$5)*('Step 2B Impacts-Consequences'!$Q73)</f>
        <v>0</v>
      </c>
      <c r="J74" s="28">
        <f>PRODUCT($J$5)*('Step 2B Impacts-Consequences'!$S73)</f>
        <v>0</v>
      </c>
      <c r="K74" s="28">
        <f>PRODUCT($K$5)*('Step 2B Impacts-Consequences'!$U73)</f>
        <v>0</v>
      </c>
      <c r="L74" s="28">
        <f>PRODUCT($L$5)*('Step 2B Impacts-Consequences'!$W73)</f>
        <v>0</v>
      </c>
      <c r="M74" s="28">
        <f>PRODUCT($M$5)*('Step 2B Impacts-Consequences'!$Y73)</f>
        <v>0</v>
      </c>
      <c r="N74" s="28">
        <f>PRODUCT($N$5)*('Step 2B Impacts-Consequences'!$AA73)</f>
        <v>0</v>
      </c>
      <c r="O74" s="28">
        <f>PRODUCT($O$5)*('Step 2B Impacts-Consequences'!$AC73)</f>
        <v>0</v>
      </c>
      <c r="P74" s="28">
        <f>PRODUCT($P$5)*('Step 2B Impacts-Consequences'!$AE73)</f>
        <v>0</v>
      </c>
      <c r="Q74" s="28">
        <f>PRODUCT($Q$5)*('Step 2B Impacts-Consequences'!$AG73)</f>
        <v>0</v>
      </c>
      <c r="R74" s="28">
        <f>PRODUCT($R$5)*('Step 2B Impacts-Consequences'!$AI73)</f>
        <v>0</v>
      </c>
      <c r="S74" s="28">
        <f>PRODUCT($S$5)*('Step 2B Impacts-Consequences'!$AK73)</f>
        <v>0</v>
      </c>
      <c r="T74" s="28">
        <f>PRODUCT($T$5)*('Step 2B Impacts-Consequences'!$AM73)</f>
        <v>0</v>
      </c>
    </row>
    <row r="75" spans="1:20" ht="18.75" customHeight="1" thickBot="1">
      <c r="A75" s="120" t="str">
        <f>'Step 2B Impacts-Consequences'!B74</f>
        <v>Specialty Mechanical Systems</v>
      </c>
      <c r="B75" s="129"/>
      <c r="C75" s="28">
        <f>PRODUCT($C$5)*('Step 2B Impacts-Consequences'!$E74)</f>
        <v>0</v>
      </c>
      <c r="D75" s="28">
        <f>PRODUCT($D$5)*('Step 2B Impacts-Consequences'!$G74)</f>
        <v>0</v>
      </c>
      <c r="E75" s="28">
        <f>PRODUCT($E$5)*('Step 2B Impacts-Consequences'!$I74)</f>
        <v>0</v>
      </c>
      <c r="F75" s="28">
        <f>PRODUCT($F$5)*('Step 2B Impacts-Consequences'!$K74)</f>
        <v>0</v>
      </c>
      <c r="G75" s="28">
        <f>PRODUCT($G$5)*('Step 2B Impacts-Consequences'!$M74)</f>
        <v>0</v>
      </c>
      <c r="H75" s="28">
        <f>PRODUCT($H$5)*('Step 2B Impacts-Consequences'!$O74)</f>
        <v>0</v>
      </c>
      <c r="I75" s="28">
        <f>PRODUCT($I$5)*('Step 2B Impacts-Consequences'!$Q74)</f>
        <v>0</v>
      </c>
      <c r="J75" s="28">
        <f>PRODUCT($J$5)*('Step 2B Impacts-Consequences'!$S74)</f>
        <v>0</v>
      </c>
      <c r="K75" s="28">
        <f>PRODUCT($K$5)*('Step 2B Impacts-Consequences'!$U74)</f>
        <v>0</v>
      </c>
      <c r="L75" s="28">
        <f>PRODUCT($L$5)*('Step 2B Impacts-Consequences'!$W74)</f>
        <v>0</v>
      </c>
      <c r="M75" s="28">
        <f>PRODUCT($M$5)*('Step 2B Impacts-Consequences'!$Y74)</f>
        <v>0</v>
      </c>
      <c r="N75" s="28">
        <f>PRODUCT($N$5)*('Step 2B Impacts-Consequences'!$AA74)</f>
        <v>0</v>
      </c>
      <c r="O75" s="28">
        <f>PRODUCT($O$5)*('Step 2B Impacts-Consequences'!$AC74)</f>
        <v>0</v>
      </c>
      <c r="P75" s="28">
        <f>PRODUCT($P$5)*('Step 2B Impacts-Consequences'!$AE74)</f>
        <v>0</v>
      </c>
      <c r="Q75" s="28">
        <f>PRODUCT($Q$5)*('Step 2B Impacts-Consequences'!$AG74)</f>
        <v>0</v>
      </c>
      <c r="R75" s="28">
        <f>PRODUCT($R$5)*('Step 2B Impacts-Consequences'!$AI74)</f>
        <v>0</v>
      </c>
      <c r="S75" s="28">
        <f>PRODUCT($S$5)*('Step 2B Impacts-Consequences'!$AK74)</f>
        <v>0</v>
      </c>
      <c r="T75" s="28">
        <f>PRODUCT($T$5)*('Step 2B Impacts-Consequences'!$AM74)</f>
        <v>0</v>
      </c>
    </row>
    <row r="76" spans="1:20" ht="18.75" customHeight="1" thickBot="1">
      <c r="A76" s="120">
        <f>'Step 2B Impacts-Consequences'!B75</f>
        <v>0</v>
      </c>
      <c r="B76" s="129"/>
      <c r="C76" s="28">
        <f>PRODUCT($C$5)*('Step 2B Impacts-Consequences'!$E75)</f>
        <v>0</v>
      </c>
      <c r="D76" s="28">
        <f>PRODUCT($D$5)*('Step 2B Impacts-Consequences'!$G75)</f>
        <v>0</v>
      </c>
      <c r="E76" s="28">
        <f>PRODUCT($E$5)*('Step 2B Impacts-Consequences'!$I75)</f>
        <v>0</v>
      </c>
      <c r="F76" s="28">
        <f>PRODUCT($F$5)*('Step 2B Impacts-Consequences'!$K75)</f>
        <v>0</v>
      </c>
      <c r="G76" s="28">
        <f>PRODUCT($G$5)*('Step 2B Impacts-Consequences'!$M75)</f>
        <v>0</v>
      </c>
      <c r="H76" s="28">
        <f>PRODUCT($H$5)*('Step 2B Impacts-Consequences'!$O75)</f>
        <v>0</v>
      </c>
      <c r="I76" s="28">
        <f>PRODUCT($I$5)*('Step 2B Impacts-Consequences'!$Q75)</f>
        <v>0</v>
      </c>
      <c r="J76" s="28">
        <f>PRODUCT($J$5)*('Step 2B Impacts-Consequences'!$S75)</f>
        <v>0</v>
      </c>
      <c r="K76" s="28">
        <f>PRODUCT($K$5)*('Step 2B Impacts-Consequences'!$U75)</f>
        <v>0</v>
      </c>
      <c r="L76" s="28">
        <f>PRODUCT($L$5)*('Step 2B Impacts-Consequences'!$W75)</f>
        <v>0</v>
      </c>
      <c r="M76" s="28">
        <f>PRODUCT($M$5)*('Step 2B Impacts-Consequences'!$Y75)</f>
        <v>0</v>
      </c>
      <c r="N76" s="28">
        <f>PRODUCT($N$5)*('Step 2B Impacts-Consequences'!$AA75)</f>
        <v>0</v>
      </c>
      <c r="O76" s="28">
        <f>PRODUCT($O$5)*('Step 2B Impacts-Consequences'!$AC75)</f>
        <v>0</v>
      </c>
      <c r="P76" s="28">
        <f>PRODUCT($P$5)*('Step 2B Impacts-Consequences'!$AE75)</f>
        <v>0</v>
      </c>
      <c r="Q76" s="28">
        <f>PRODUCT($Q$5)*('Step 2B Impacts-Consequences'!$AG75)</f>
        <v>0</v>
      </c>
      <c r="R76" s="28">
        <f>PRODUCT($R$5)*('Step 2B Impacts-Consequences'!$AI75)</f>
        <v>0</v>
      </c>
      <c r="S76" s="28">
        <f>PRODUCT($S$5)*('Step 2B Impacts-Consequences'!$AK75)</f>
        <v>0</v>
      </c>
      <c r="T76" s="28">
        <f>PRODUCT($T$5)*('Step 2B Impacts-Consequences'!$AM75)</f>
        <v>0</v>
      </c>
    </row>
    <row r="77" spans="1:20" ht="15" thickBot="1">
      <c r="A77" s="120">
        <f>'Step 2B Impacts-Consequences'!B76</f>
        <v>0</v>
      </c>
      <c r="B77" s="129"/>
      <c r="C77" s="28">
        <f>PRODUCT($C$5)*('Step 2B Impacts-Consequences'!$E76)</f>
        <v>0</v>
      </c>
      <c r="D77" s="28">
        <f>PRODUCT($D$5)*('Step 2B Impacts-Consequences'!$G76)</f>
        <v>0</v>
      </c>
      <c r="E77" s="28">
        <f>PRODUCT($E$5)*('Step 2B Impacts-Consequences'!$I76)</f>
        <v>0</v>
      </c>
      <c r="F77" s="28">
        <f>PRODUCT($F$5)*('Step 2B Impacts-Consequences'!$K76)</f>
        <v>0</v>
      </c>
      <c r="G77" s="28">
        <f>PRODUCT($G$5)*('Step 2B Impacts-Consequences'!$M76)</f>
        <v>0</v>
      </c>
      <c r="H77" s="28">
        <f>PRODUCT($H$5)*('Step 2B Impacts-Consequences'!$O76)</f>
        <v>0</v>
      </c>
      <c r="I77" s="28">
        <f>PRODUCT($I$5)*('Step 2B Impacts-Consequences'!$Q76)</f>
        <v>0</v>
      </c>
      <c r="J77" s="28">
        <f>PRODUCT($J$5)*('Step 2B Impacts-Consequences'!$S76)</f>
        <v>0</v>
      </c>
      <c r="K77" s="28">
        <f>PRODUCT($K$5)*('Step 2B Impacts-Consequences'!$U76)</f>
        <v>0</v>
      </c>
      <c r="L77" s="28">
        <f>PRODUCT($L$5)*('Step 2B Impacts-Consequences'!$W76)</f>
        <v>0</v>
      </c>
      <c r="M77" s="28">
        <f>PRODUCT($M$5)*('Step 2B Impacts-Consequences'!$Y76)</f>
        <v>0</v>
      </c>
      <c r="N77" s="28">
        <f>PRODUCT($N$5)*('Step 2B Impacts-Consequences'!$AA76)</f>
        <v>0</v>
      </c>
      <c r="O77" s="28">
        <f>PRODUCT($O$5)*('Step 2B Impacts-Consequences'!$AC76)</f>
        <v>0</v>
      </c>
      <c r="P77" s="28">
        <f>PRODUCT($P$5)*('Step 2B Impacts-Consequences'!$AE76)</f>
        <v>0</v>
      </c>
      <c r="Q77" s="28">
        <f>PRODUCT($Q$5)*('Step 2B Impacts-Consequences'!$AG76)</f>
        <v>0</v>
      </c>
      <c r="R77" s="28">
        <f>PRODUCT($R$5)*('Step 2B Impacts-Consequences'!$AI76)</f>
        <v>0</v>
      </c>
      <c r="S77" s="28">
        <f>PRODUCT($S$5)*('Step 2B Impacts-Consequences'!$AK76)</f>
        <v>0</v>
      </c>
      <c r="T77" s="28">
        <f>PRODUCT($T$5)*('Step 2B Impacts-Consequences'!$AM76)</f>
        <v>0</v>
      </c>
    </row>
    <row r="78" spans="1:20" ht="15" thickBot="1">
      <c r="A78" s="120">
        <f>'Step 2B Impacts-Consequences'!B77</f>
        <v>0</v>
      </c>
      <c r="B78" s="129"/>
      <c r="C78" s="28">
        <f>PRODUCT($C$5)*('Step 2B Impacts-Consequences'!$E77)</f>
        <v>0</v>
      </c>
      <c r="D78" s="28">
        <f>PRODUCT($D$5)*('Step 2B Impacts-Consequences'!$G77)</f>
        <v>0</v>
      </c>
      <c r="E78" s="28">
        <f>PRODUCT($E$5)*('Step 2B Impacts-Consequences'!$I77)</f>
        <v>0</v>
      </c>
      <c r="F78" s="28">
        <f>PRODUCT($F$5)*('Step 2B Impacts-Consequences'!$K77)</f>
        <v>0</v>
      </c>
      <c r="G78" s="28">
        <f>PRODUCT($G$5)*('Step 2B Impacts-Consequences'!$M77)</f>
        <v>0</v>
      </c>
      <c r="H78" s="28">
        <f>PRODUCT($H$5)*('Step 2B Impacts-Consequences'!$O77)</f>
        <v>0</v>
      </c>
      <c r="I78" s="28">
        <f>PRODUCT($I$5)*('Step 2B Impacts-Consequences'!$Q77)</f>
        <v>0</v>
      </c>
      <c r="J78" s="28">
        <f>PRODUCT($J$5)*('Step 2B Impacts-Consequences'!$S77)</f>
        <v>0</v>
      </c>
      <c r="K78" s="28">
        <f>PRODUCT($K$5)*('Step 2B Impacts-Consequences'!$U77)</f>
        <v>0</v>
      </c>
      <c r="L78" s="28">
        <f>PRODUCT($L$5)*('Step 2B Impacts-Consequences'!$W77)</f>
        <v>0</v>
      </c>
      <c r="M78" s="28">
        <f>PRODUCT($M$5)*('Step 2B Impacts-Consequences'!$Y77)</f>
        <v>0</v>
      </c>
      <c r="N78" s="28">
        <f>PRODUCT($N$5)*('Step 2B Impacts-Consequences'!$AA77)</f>
        <v>0</v>
      </c>
      <c r="O78" s="28">
        <f>PRODUCT($O$5)*('Step 2B Impacts-Consequences'!$AC77)</f>
        <v>0</v>
      </c>
      <c r="P78" s="28">
        <f>PRODUCT($P$5)*('Step 2B Impacts-Consequences'!$AE77)</f>
        <v>0</v>
      </c>
      <c r="Q78" s="28">
        <f>PRODUCT($Q$5)*('Step 2B Impacts-Consequences'!$AG77)</f>
        <v>0</v>
      </c>
      <c r="R78" s="28">
        <f>PRODUCT($R$5)*('Step 2B Impacts-Consequences'!$AI77)</f>
        <v>0</v>
      </c>
      <c r="S78" s="28">
        <f>PRODUCT($S$5)*('Step 2B Impacts-Consequences'!$AK77)</f>
        <v>0</v>
      </c>
      <c r="T78" s="28">
        <f>PRODUCT($T$5)*('Step 2B Impacts-Consequences'!$AM77)</f>
        <v>0</v>
      </c>
    </row>
    <row r="79" spans="1:20" ht="15" thickBot="1">
      <c r="A79" s="120">
        <f>'Step 2B Impacts-Consequences'!B78</f>
        <v>0</v>
      </c>
      <c r="B79" s="129"/>
      <c r="C79" s="28">
        <f>PRODUCT($C$5)*('Step 2B Impacts-Consequences'!$E78)</f>
        <v>0</v>
      </c>
      <c r="D79" s="28">
        <f>PRODUCT($D$5)*('Step 2B Impacts-Consequences'!$G78)</f>
        <v>0</v>
      </c>
      <c r="E79" s="28">
        <f>PRODUCT($E$5)*('Step 2B Impacts-Consequences'!$I78)</f>
        <v>0</v>
      </c>
      <c r="F79" s="28">
        <f>PRODUCT($F$5)*('Step 2B Impacts-Consequences'!$K78)</f>
        <v>0</v>
      </c>
      <c r="G79" s="28">
        <f>PRODUCT($G$5)*('Step 2B Impacts-Consequences'!$M78)</f>
        <v>0</v>
      </c>
      <c r="H79" s="28">
        <f>PRODUCT($H$5)*('Step 2B Impacts-Consequences'!$O78)</f>
        <v>0</v>
      </c>
      <c r="I79" s="28">
        <f>PRODUCT($I$5)*('Step 2B Impacts-Consequences'!$Q78)</f>
        <v>0</v>
      </c>
      <c r="J79" s="28">
        <f>PRODUCT($J$5)*('Step 2B Impacts-Consequences'!$S78)</f>
        <v>0</v>
      </c>
      <c r="K79" s="28">
        <f>PRODUCT($K$5)*('Step 2B Impacts-Consequences'!$U78)</f>
        <v>0</v>
      </c>
      <c r="L79" s="28">
        <f>PRODUCT($L$5)*('Step 2B Impacts-Consequences'!$W78)</f>
        <v>0</v>
      </c>
      <c r="M79" s="28">
        <f>PRODUCT($M$5)*('Step 2B Impacts-Consequences'!$Y78)</f>
        <v>0</v>
      </c>
      <c r="N79" s="28">
        <f>PRODUCT($N$5)*('Step 2B Impacts-Consequences'!$AA78)</f>
        <v>0</v>
      </c>
      <c r="O79" s="28">
        <f>PRODUCT($O$5)*('Step 2B Impacts-Consequences'!$AC78)</f>
        <v>0</v>
      </c>
      <c r="P79" s="28">
        <f>PRODUCT($P$5)*('Step 2B Impacts-Consequences'!$AE78)</f>
        <v>0</v>
      </c>
      <c r="Q79" s="28">
        <f>PRODUCT($Q$5)*('Step 2B Impacts-Consequences'!$AG78)</f>
        <v>0</v>
      </c>
      <c r="R79" s="28">
        <f>PRODUCT($R$5)*('Step 2B Impacts-Consequences'!$AI78)</f>
        <v>0</v>
      </c>
      <c r="S79" s="28">
        <f>PRODUCT($S$5)*('Step 2B Impacts-Consequences'!$AK78)</f>
        <v>0</v>
      </c>
      <c r="T79" s="28">
        <f>PRODUCT($T$5)*('Step 2B Impacts-Consequences'!$AM78)</f>
        <v>0</v>
      </c>
    </row>
    <row r="80" spans="1:20" ht="15" thickBot="1">
      <c r="A80" s="89" t="str">
        <f>'Step 2B Impacts-Consequences'!B79</f>
        <v>Power &amp; Electrical Systems</v>
      </c>
      <c r="B80" s="89"/>
      <c r="C80" s="89"/>
      <c r="D80" s="89"/>
      <c r="E80" s="89"/>
      <c r="F80" s="89"/>
      <c r="G80" s="89"/>
      <c r="H80" s="89"/>
      <c r="I80" s="89"/>
      <c r="J80" s="89"/>
      <c r="K80" s="89"/>
      <c r="L80" s="89"/>
      <c r="M80" s="89"/>
      <c r="N80" s="89"/>
      <c r="O80" s="89"/>
      <c r="P80" s="89"/>
      <c r="Q80" s="89"/>
      <c r="R80" s="89"/>
      <c r="S80" s="89"/>
      <c r="T80" s="131"/>
    </row>
    <row r="81" spans="1:20" ht="15" thickBot="1">
      <c r="A81" s="120" t="str">
        <f>'Step 2B Impacts-Consequences'!B80</f>
        <v>Communications Systems</v>
      </c>
      <c r="B81" s="129"/>
      <c r="C81" s="28">
        <f>PRODUCT($C$5)*('Step 2B Impacts-Consequences'!$E80)</f>
        <v>0</v>
      </c>
      <c r="D81" s="28">
        <f>PRODUCT($D$5)*('Step 2B Impacts-Consequences'!$G80)</f>
        <v>0</v>
      </c>
      <c r="E81" s="28">
        <f>PRODUCT($E$5)*('Step 2B Impacts-Consequences'!$I80)</f>
        <v>0</v>
      </c>
      <c r="F81" s="28">
        <f>PRODUCT($F$5)*('Step 2B Impacts-Consequences'!$K80)</f>
        <v>0</v>
      </c>
      <c r="G81" s="28">
        <f>PRODUCT($G$5)*('Step 2B Impacts-Consequences'!$M80)</f>
        <v>0</v>
      </c>
      <c r="H81" s="28">
        <f>PRODUCT($H$5)*('Step 2B Impacts-Consequences'!$O80)</f>
        <v>0</v>
      </c>
      <c r="I81" s="28">
        <f>PRODUCT($I$5)*('Step 2B Impacts-Consequences'!$Q80)</f>
        <v>0</v>
      </c>
      <c r="J81" s="28">
        <f>PRODUCT($J$5)*('Step 2B Impacts-Consequences'!$S80)</f>
        <v>0</v>
      </c>
      <c r="K81" s="28">
        <f>PRODUCT($K$5)*('Step 2B Impacts-Consequences'!$U80)</f>
        <v>0</v>
      </c>
      <c r="L81" s="28">
        <f>PRODUCT($L$5)*('Step 2B Impacts-Consequences'!$W80)</f>
        <v>0</v>
      </c>
      <c r="M81" s="28">
        <f>PRODUCT($M$5)*('Step 2B Impacts-Consequences'!$Y80)</f>
        <v>0</v>
      </c>
      <c r="N81" s="28">
        <f>PRODUCT($N$5)*('Step 2B Impacts-Consequences'!$AA80)</f>
        <v>0</v>
      </c>
      <c r="O81" s="28">
        <f>PRODUCT($O$5)*('Step 2B Impacts-Consequences'!$AC80)</f>
        <v>0</v>
      </c>
      <c r="P81" s="28">
        <f>PRODUCT($P$5)*('Step 2B Impacts-Consequences'!$AE80)</f>
        <v>0</v>
      </c>
      <c r="Q81" s="28">
        <f>PRODUCT($Q$5)*('Step 2B Impacts-Consequences'!$AG80)</f>
        <v>0</v>
      </c>
      <c r="R81" s="28">
        <f>PRODUCT($R$5)*('Step 2B Impacts-Consequences'!$AI80)</f>
        <v>0</v>
      </c>
      <c r="S81" s="28">
        <f>PRODUCT($S$5)*('Step 2B Impacts-Consequences'!$AK80)</f>
        <v>0</v>
      </c>
      <c r="T81" s="28">
        <f>PRODUCT($T$5)*('Step 2B Impacts-Consequences'!$AM80)</f>
        <v>0</v>
      </c>
    </row>
    <row r="82" spans="1:20" ht="15" thickBot="1">
      <c r="A82" s="120" t="str">
        <f>'Step 2B Impacts-Consequences'!B81</f>
        <v>Building Automation, Building Management Systems, ECMS</v>
      </c>
      <c r="B82" s="129"/>
      <c r="C82" s="28">
        <f>PRODUCT($C$5)*('Step 2B Impacts-Consequences'!$E81)</f>
        <v>0</v>
      </c>
      <c r="D82" s="28">
        <f>PRODUCT($D$5)*('Step 2B Impacts-Consequences'!$G81)</f>
        <v>0</v>
      </c>
      <c r="E82" s="28">
        <f>PRODUCT($E$5)*('Step 2B Impacts-Consequences'!$I81)</f>
        <v>0</v>
      </c>
      <c r="F82" s="28">
        <f>PRODUCT($F$5)*('Step 2B Impacts-Consequences'!$K81)</f>
        <v>0</v>
      </c>
      <c r="G82" s="28">
        <f>PRODUCT($G$5)*('Step 2B Impacts-Consequences'!$M81)</f>
        <v>0</v>
      </c>
      <c r="H82" s="28">
        <f>PRODUCT($H$5)*('Step 2B Impacts-Consequences'!$O81)</f>
        <v>0</v>
      </c>
      <c r="I82" s="28">
        <f>PRODUCT($I$5)*('Step 2B Impacts-Consequences'!$Q81)</f>
        <v>0</v>
      </c>
      <c r="J82" s="28">
        <f>PRODUCT($J$5)*('Step 2B Impacts-Consequences'!$S81)</f>
        <v>0</v>
      </c>
      <c r="K82" s="28">
        <f>PRODUCT($K$5)*('Step 2B Impacts-Consequences'!$U81)</f>
        <v>0</v>
      </c>
      <c r="L82" s="28">
        <f>PRODUCT($L$5)*('Step 2B Impacts-Consequences'!$W81)</f>
        <v>0</v>
      </c>
      <c r="M82" s="28">
        <f>PRODUCT($M$5)*('Step 2B Impacts-Consequences'!$Y81)</f>
        <v>0</v>
      </c>
      <c r="N82" s="28">
        <f>PRODUCT($N$5)*('Step 2B Impacts-Consequences'!$AA81)</f>
        <v>0</v>
      </c>
      <c r="O82" s="28">
        <f>PRODUCT($O$5)*('Step 2B Impacts-Consequences'!$AC81)</f>
        <v>0</v>
      </c>
      <c r="P82" s="28">
        <f>PRODUCT($P$5)*('Step 2B Impacts-Consequences'!$AE81)</f>
        <v>0</v>
      </c>
      <c r="Q82" s="28">
        <f>PRODUCT($Q$5)*('Step 2B Impacts-Consequences'!$AG81)</f>
        <v>0</v>
      </c>
      <c r="R82" s="28">
        <f>PRODUCT($R$5)*('Step 2B Impacts-Consequences'!$AI81)</f>
        <v>0</v>
      </c>
      <c r="S82" s="28">
        <f>PRODUCT($S$5)*('Step 2B Impacts-Consequences'!$AK81)</f>
        <v>0</v>
      </c>
      <c r="T82" s="28">
        <f>PRODUCT($T$5)*('Step 2B Impacts-Consequences'!$AM81)</f>
        <v>0</v>
      </c>
    </row>
    <row r="83" spans="1:20" ht="15" thickBot="1">
      <c r="A83" s="120" t="str">
        <f>'Step 2B Impacts-Consequences'!B82</f>
        <v>Electrical Distribution &amp; Equipment, Backup Power</v>
      </c>
      <c r="B83" s="129"/>
      <c r="C83" s="28">
        <f>PRODUCT($C$5)*('Step 2B Impacts-Consequences'!$E82)</f>
        <v>0</v>
      </c>
      <c r="D83" s="28">
        <f>PRODUCT($D$5)*('Step 2B Impacts-Consequences'!$G82)</f>
        <v>0</v>
      </c>
      <c r="E83" s="28">
        <f>PRODUCT($E$5)*('Step 2B Impacts-Consequences'!$I82)</f>
        <v>0</v>
      </c>
      <c r="F83" s="28">
        <f>PRODUCT($F$5)*('Step 2B Impacts-Consequences'!$K82)</f>
        <v>0</v>
      </c>
      <c r="G83" s="28">
        <f>PRODUCT($G$5)*('Step 2B Impacts-Consequences'!$M82)</f>
        <v>0</v>
      </c>
      <c r="H83" s="28">
        <f>PRODUCT($H$5)*('Step 2B Impacts-Consequences'!$O82)</f>
        <v>0</v>
      </c>
      <c r="I83" s="28">
        <f>PRODUCT($I$5)*('Step 2B Impacts-Consequences'!$Q82)</f>
        <v>0</v>
      </c>
      <c r="J83" s="28">
        <f>PRODUCT($J$5)*('Step 2B Impacts-Consequences'!$S82)</f>
        <v>0</v>
      </c>
      <c r="K83" s="28">
        <f>PRODUCT($K$5)*('Step 2B Impacts-Consequences'!$U82)</f>
        <v>0</v>
      </c>
      <c r="L83" s="28">
        <f>PRODUCT($L$5)*('Step 2B Impacts-Consequences'!$W82)</f>
        <v>0</v>
      </c>
      <c r="M83" s="28">
        <f>PRODUCT($M$5)*('Step 2B Impacts-Consequences'!$Y82)</f>
        <v>0</v>
      </c>
      <c r="N83" s="28">
        <f>PRODUCT($N$5)*('Step 2B Impacts-Consequences'!$AA82)</f>
        <v>0</v>
      </c>
      <c r="O83" s="28">
        <f>PRODUCT($O$5)*('Step 2B Impacts-Consequences'!$AC82)</f>
        <v>0</v>
      </c>
      <c r="P83" s="28">
        <f>PRODUCT($P$5)*('Step 2B Impacts-Consequences'!$AE82)</f>
        <v>0</v>
      </c>
      <c r="Q83" s="28">
        <f>PRODUCT($Q$5)*('Step 2B Impacts-Consequences'!$AG82)</f>
        <v>0</v>
      </c>
      <c r="R83" s="28">
        <f>PRODUCT($R$5)*('Step 2B Impacts-Consequences'!$AI82)</f>
        <v>0</v>
      </c>
      <c r="S83" s="28">
        <f>PRODUCT($S$5)*('Step 2B Impacts-Consequences'!$AK82)</f>
        <v>0</v>
      </c>
      <c r="T83" s="28">
        <f>PRODUCT($T$5)*('Step 2B Impacts-Consequences'!$AM82)</f>
        <v>0</v>
      </c>
    </row>
    <row r="84" spans="1:20" ht="15" thickBot="1">
      <c r="A84" s="120" t="str">
        <f>'Step 2B Impacts-Consequences'!B83</f>
        <v>Electrical Service, Network</v>
      </c>
      <c r="B84" s="129"/>
      <c r="C84" s="28">
        <f>PRODUCT($C$5)*('Step 2B Impacts-Consequences'!$E83)</f>
        <v>0</v>
      </c>
      <c r="D84" s="28">
        <f>PRODUCT($D$5)*('Step 2B Impacts-Consequences'!$G83)</f>
        <v>0</v>
      </c>
      <c r="E84" s="28">
        <f>PRODUCT($E$5)*('Step 2B Impacts-Consequences'!$I83)</f>
        <v>0</v>
      </c>
      <c r="F84" s="28">
        <f>PRODUCT($F$5)*('Step 2B Impacts-Consequences'!$K83)</f>
        <v>0</v>
      </c>
      <c r="G84" s="28">
        <f>PRODUCT($G$5)*('Step 2B Impacts-Consequences'!$M83)</f>
        <v>0</v>
      </c>
      <c r="H84" s="28">
        <f>PRODUCT($H$5)*('Step 2B Impacts-Consequences'!$O83)</f>
        <v>0</v>
      </c>
      <c r="I84" s="28">
        <f>PRODUCT($I$5)*('Step 2B Impacts-Consequences'!$Q83)</f>
        <v>0</v>
      </c>
      <c r="J84" s="28">
        <f>PRODUCT($J$5)*('Step 2B Impacts-Consequences'!$S83)</f>
        <v>0</v>
      </c>
      <c r="K84" s="28">
        <f>PRODUCT($K$5)*('Step 2B Impacts-Consequences'!$U83)</f>
        <v>0</v>
      </c>
      <c r="L84" s="28">
        <f>PRODUCT($L$5)*('Step 2B Impacts-Consequences'!$W83)</f>
        <v>0</v>
      </c>
      <c r="M84" s="28">
        <f>PRODUCT($M$5)*('Step 2B Impacts-Consequences'!$Y83)</f>
        <v>0</v>
      </c>
      <c r="N84" s="28">
        <f>PRODUCT($N$5)*('Step 2B Impacts-Consequences'!$AA83)</f>
        <v>0</v>
      </c>
      <c r="O84" s="28">
        <f>PRODUCT($O$5)*('Step 2B Impacts-Consequences'!$AC83)</f>
        <v>0</v>
      </c>
      <c r="P84" s="28">
        <f>PRODUCT($P$5)*('Step 2B Impacts-Consequences'!$AE83)</f>
        <v>0</v>
      </c>
      <c r="Q84" s="28">
        <f>PRODUCT($Q$5)*('Step 2B Impacts-Consequences'!$AG83)</f>
        <v>0</v>
      </c>
      <c r="R84" s="28">
        <f>PRODUCT($R$5)*('Step 2B Impacts-Consequences'!$AI83)</f>
        <v>0</v>
      </c>
      <c r="S84" s="28">
        <f>PRODUCT($S$5)*('Step 2B Impacts-Consequences'!$AK83)</f>
        <v>0</v>
      </c>
      <c r="T84" s="28">
        <f>PRODUCT($T$5)*('Step 2B Impacts-Consequences'!$AM83)</f>
        <v>0</v>
      </c>
    </row>
    <row r="85" spans="1:20" ht="15" thickBot="1">
      <c r="A85" s="120" t="str">
        <f>'Step 2B Impacts-Consequences'!B84</f>
        <v>Life Safety Systems, Fire Suppression</v>
      </c>
      <c r="B85" s="129"/>
      <c r="C85" s="28">
        <f>PRODUCT($C$5)*('Step 2B Impacts-Consequences'!$E84)</f>
        <v>0</v>
      </c>
      <c r="D85" s="28">
        <f>PRODUCT($D$5)*('Step 2B Impacts-Consequences'!$G84)</f>
        <v>0</v>
      </c>
      <c r="E85" s="28">
        <f>PRODUCT($E$5)*('Step 2B Impacts-Consequences'!$I84)</f>
        <v>0</v>
      </c>
      <c r="F85" s="28">
        <f>PRODUCT($F$5)*('Step 2B Impacts-Consequences'!$K84)</f>
        <v>0</v>
      </c>
      <c r="G85" s="28">
        <f>PRODUCT($G$5)*('Step 2B Impacts-Consequences'!$M84)</f>
        <v>0</v>
      </c>
      <c r="H85" s="28">
        <f>PRODUCT($H$5)*('Step 2B Impacts-Consequences'!$O84)</f>
        <v>0</v>
      </c>
      <c r="I85" s="28">
        <f>PRODUCT($I$5)*('Step 2B Impacts-Consequences'!$Q84)</f>
        <v>0</v>
      </c>
      <c r="J85" s="28">
        <f>PRODUCT($J$5)*('Step 2B Impacts-Consequences'!$S84)</f>
        <v>0</v>
      </c>
      <c r="K85" s="28">
        <f>PRODUCT($K$5)*('Step 2B Impacts-Consequences'!$U84)</f>
        <v>0</v>
      </c>
      <c r="L85" s="28">
        <f>PRODUCT($L$5)*('Step 2B Impacts-Consequences'!$W84)</f>
        <v>0</v>
      </c>
      <c r="M85" s="28">
        <f>PRODUCT($M$5)*('Step 2B Impacts-Consequences'!$Y84)</f>
        <v>0</v>
      </c>
      <c r="N85" s="28">
        <f>PRODUCT($N$5)*('Step 2B Impacts-Consequences'!$AA84)</f>
        <v>0</v>
      </c>
      <c r="O85" s="28">
        <f>PRODUCT($O$5)*('Step 2B Impacts-Consequences'!$AC84)</f>
        <v>0</v>
      </c>
      <c r="P85" s="28">
        <f>PRODUCT($P$5)*('Step 2B Impacts-Consequences'!$AE84)</f>
        <v>0</v>
      </c>
      <c r="Q85" s="28">
        <f>PRODUCT($Q$5)*('Step 2B Impacts-Consequences'!$AG84)</f>
        <v>0</v>
      </c>
      <c r="R85" s="28">
        <f>PRODUCT($R$5)*('Step 2B Impacts-Consequences'!$AI84)</f>
        <v>0</v>
      </c>
      <c r="S85" s="28">
        <f>PRODUCT($S$5)*('Step 2B Impacts-Consequences'!$AK84)</f>
        <v>0</v>
      </c>
      <c r="T85" s="28">
        <f>PRODUCT($T$5)*('Step 2B Impacts-Consequences'!$AM84)</f>
        <v>0</v>
      </c>
    </row>
    <row r="86" spans="1:20" ht="15" thickBot="1">
      <c r="A86" s="120" t="str">
        <f>'Step 2B Impacts-Consequences'!B85</f>
        <v>Exterior Lighting and Plug Loads</v>
      </c>
      <c r="B86" s="129"/>
      <c r="C86" s="28">
        <f>PRODUCT($C$5)*('Step 2B Impacts-Consequences'!$E85)</f>
        <v>0</v>
      </c>
      <c r="D86" s="28">
        <f>PRODUCT($D$5)*('Step 2B Impacts-Consequences'!$G85)</f>
        <v>0</v>
      </c>
      <c r="E86" s="28">
        <f>PRODUCT($E$5)*('Step 2B Impacts-Consequences'!$I85)</f>
        <v>0</v>
      </c>
      <c r="F86" s="28">
        <f>PRODUCT($F$5)*('Step 2B Impacts-Consequences'!$K85)</f>
        <v>0</v>
      </c>
      <c r="G86" s="28">
        <f>PRODUCT($G$5)*('Step 2B Impacts-Consequences'!$M85)</f>
        <v>0</v>
      </c>
      <c r="H86" s="28">
        <f>PRODUCT($H$5)*('Step 2B Impacts-Consequences'!$O85)</f>
        <v>0</v>
      </c>
      <c r="I86" s="28">
        <f>PRODUCT($I$5)*('Step 2B Impacts-Consequences'!$Q85)</f>
        <v>0</v>
      </c>
      <c r="J86" s="28">
        <f>PRODUCT($J$5)*('Step 2B Impacts-Consequences'!$S85)</f>
        <v>0</v>
      </c>
      <c r="K86" s="28">
        <f>PRODUCT($K$5)*('Step 2B Impacts-Consequences'!$U85)</f>
        <v>0</v>
      </c>
      <c r="L86" s="28">
        <f>PRODUCT($L$5)*('Step 2B Impacts-Consequences'!$W85)</f>
        <v>0</v>
      </c>
      <c r="M86" s="28">
        <f>PRODUCT($M$5)*('Step 2B Impacts-Consequences'!$Y85)</f>
        <v>0</v>
      </c>
      <c r="N86" s="28">
        <f>PRODUCT($N$5)*('Step 2B Impacts-Consequences'!$AA85)</f>
        <v>0</v>
      </c>
      <c r="O86" s="28">
        <f>PRODUCT($O$5)*('Step 2B Impacts-Consequences'!$AC85)</f>
        <v>0</v>
      </c>
      <c r="P86" s="28">
        <f>PRODUCT($P$5)*('Step 2B Impacts-Consequences'!$AE85)</f>
        <v>0</v>
      </c>
      <c r="Q86" s="28">
        <f>PRODUCT($Q$5)*('Step 2B Impacts-Consequences'!$AG85)</f>
        <v>0</v>
      </c>
      <c r="R86" s="28">
        <f>PRODUCT($R$5)*('Step 2B Impacts-Consequences'!$AI85)</f>
        <v>0</v>
      </c>
      <c r="S86" s="28">
        <f>PRODUCT($S$5)*('Step 2B Impacts-Consequences'!$AK85)</f>
        <v>0</v>
      </c>
      <c r="T86" s="28">
        <f>PRODUCT($T$5)*('Step 2B Impacts-Consequences'!$AM85)</f>
        <v>0</v>
      </c>
    </row>
    <row r="87" spans="1:20" ht="15" thickBot="1">
      <c r="A87" s="120" t="str">
        <f>'Step 2B Impacts-Consequences'!B86</f>
        <v>Interior Lighting and Plug Loads</v>
      </c>
      <c r="B87" s="129"/>
      <c r="C87" s="28">
        <f>PRODUCT($C$5)*('Step 2B Impacts-Consequences'!$E86)</f>
        <v>0</v>
      </c>
      <c r="D87" s="28">
        <f>PRODUCT($D$5)*('Step 2B Impacts-Consequences'!$G86)</f>
        <v>0</v>
      </c>
      <c r="E87" s="28">
        <f>PRODUCT($E$5)*('Step 2B Impacts-Consequences'!$I86)</f>
        <v>0</v>
      </c>
      <c r="F87" s="28">
        <f>PRODUCT($F$5)*('Step 2B Impacts-Consequences'!$K86)</f>
        <v>0</v>
      </c>
      <c r="G87" s="28">
        <f>PRODUCT($G$5)*('Step 2B Impacts-Consequences'!$M86)</f>
        <v>0</v>
      </c>
      <c r="H87" s="28">
        <f>PRODUCT($H$5)*('Step 2B Impacts-Consequences'!$O86)</f>
        <v>0</v>
      </c>
      <c r="I87" s="28">
        <f>PRODUCT($I$5)*('Step 2B Impacts-Consequences'!$Q86)</f>
        <v>0</v>
      </c>
      <c r="J87" s="28">
        <f>PRODUCT($J$5)*('Step 2B Impacts-Consequences'!$S86)</f>
        <v>0</v>
      </c>
      <c r="K87" s="28">
        <f>PRODUCT($K$5)*('Step 2B Impacts-Consequences'!$U86)</f>
        <v>0</v>
      </c>
      <c r="L87" s="28">
        <f>PRODUCT($L$5)*('Step 2B Impacts-Consequences'!$W86)</f>
        <v>0</v>
      </c>
      <c r="M87" s="28">
        <f>PRODUCT($M$5)*('Step 2B Impacts-Consequences'!$Y86)</f>
        <v>0</v>
      </c>
      <c r="N87" s="28">
        <f>PRODUCT($N$5)*('Step 2B Impacts-Consequences'!$AA86)</f>
        <v>0</v>
      </c>
      <c r="O87" s="28">
        <f>PRODUCT($O$5)*('Step 2B Impacts-Consequences'!$AC86)</f>
        <v>0</v>
      </c>
      <c r="P87" s="28">
        <f>PRODUCT($P$5)*('Step 2B Impacts-Consequences'!$AE86)</f>
        <v>0</v>
      </c>
      <c r="Q87" s="28">
        <f>PRODUCT($Q$5)*('Step 2B Impacts-Consequences'!$AG86)</f>
        <v>0</v>
      </c>
      <c r="R87" s="28">
        <f>PRODUCT($R$5)*('Step 2B Impacts-Consequences'!$AI86)</f>
        <v>0</v>
      </c>
      <c r="S87" s="28">
        <f>PRODUCT($S$5)*('Step 2B Impacts-Consequences'!$AK86)</f>
        <v>0</v>
      </c>
      <c r="T87" s="28">
        <f>PRODUCT($T$5)*('Step 2B Impacts-Consequences'!$AM86)</f>
        <v>0</v>
      </c>
    </row>
    <row r="88" spans="1:20" ht="15" thickBot="1">
      <c r="A88" s="120" t="str">
        <f>'Step 2B Impacts-Consequences'!B87</f>
        <v>Conveyance, Elevators, Machine Room</v>
      </c>
      <c r="B88" s="129"/>
      <c r="C88" s="28">
        <f>PRODUCT($C$5)*('Step 2B Impacts-Consequences'!$E87)</f>
        <v>0</v>
      </c>
      <c r="D88" s="28">
        <f>PRODUCT($D$5)*('Step 2B Impacts-Consequences'!$G87)</f>
        <v>0</v>
      </c>
      <c r="E88" s="28">
        <f>PRODUCT($E$5)*('Step 2B Impacts-Consequences'!$I87)</f>
        <v>0</v>
      </c>
      <c r="F88" s="28">
        <f>PRODUCT($F$5)*('Step 2B Impacts-Consequences'!$K87)</f>
        <v>0</v>
      </c>
      <c r="G88" s="28">
        <f>PRODUCT($G$5)*('Step 2B Impacts-Consequences'!$M87)</f>
        <v>0</v>
      </c>
      <c r="H88" s="28">
        <f>PRODUCT($H$5)*('Step 2B Impacts-Consequences'!$O87)</f>
        <v>0</v>
      </c>
      <c r="I88" s="28">
        <f>PRODUCT($I$5)*('Step 2B Impacts-Consequences'!$Q87)</f>
        <v>0</v>
      </c>
      <c r="J88" s="28">
        <f>PRODUCT($J$5)*('Step 2B Impacts-Consequences'!$S87)</f>
        <v>0</v>
      </c>
      <c r="K88" s="28">
        <f>PRODUCT($K$5)*('Step 2B Impacts-Consequences'!$U87)</f>
        <v>0</v>
      </c>
      <c r="L88" s="28">
        <f>PRODUCT($L$5)*('Step 2B Impacts-Consequences'!$W87)</f>
        <v>0</v>
      </c>
      <c r="M88" s="28">
        <f>PRODUCT($M$5)*('Step 2B Impacts-Consequences'!$Y87)</f>
        <v>0</v>
      </c>
      <c r="N88" s="28">
        <f>PRODUCT($N$5)*('Step 2B Impacts-Consequences'!$AA87)</f>
        <v>0</v>
      </c>
      <c r="O88" s="28">
        <f>PRODUCT($O$5)*('Step 2B Impacts-Consequences'!$AC87)</f>
        <v>0</v>
      </c>
      <c r="P88" s="28">
        <f>PRODUCT($P$5)*('Step 2B Impacts-Consequences'!$AE87)</f>
        <v>0</v>
      </c>
      <c r="Q88" s="28">
        <f>PRODUCT($Q$5)*('Step 2B Impacts-Consequences'!$AG87)</f>
        <v>0</v>
      </c>
      <c r="R88" s="28">
        <f>PRODUCT($R$5)*('Step 2B Impacts-Consequences'!$AI87)</f>
        <v>0</v>
      </c>
      <c r="S88" s="28">
        <f>PRODUCT($S$5)*('Step 2B Impacts-Consequences'!$AK87)</f>
        <v>0</v>
      </c>
      <c r="T88" s="28">
        <f>PRODUCT($T$5)*('Step 2B Impacts-Consequences'!$AM87)</f>
        <v>0</v>
      </c>
    </row>
    <row r="89" spans="1:20" ht="18.75" customHeight="1" thickBot="1">
      <c r="A89" s="120" t="str">
        <f>'Step 2B Impacts-Consequences'!B88</f>
        <v>Solar PV Systems, Battery Storage</v>
      </c>
      <c r="B89" s="129"/>
      <c r="C89" s="28">
        <f>PRODUCT($C$5)*('Step 2B Impacts-Consequences'!$E88)</f>
        <v>0</v>
      </c>
      <c r="D89" s="28">
        <f>PRODUCT($D$5)*('Step 2B Impacts-Consequences'!$G88)</f>
        <v>0</v>
      </c>
      <c r="E89" s="28">
        <f>PRODUCT($E$5)*('Step 2B Impacts-Consequences'!$I88)</f>
        <v>0</v>
      </c>
      <c r="F89" s="28">
        <f>PRODUCT($F$5)*('Step 2B Impacts-Consequences'!$K88)</f>
        <v>0</v>
      </c>
      <c r="G89" s="28">
        <f>PRODUCT($G$5)*('Step 2B Impacts-Consequences'!$M88)</f>
        <v>0</v>
      </c>
      <c r="H89" s="28">
        <f>PRODUCT($H$5)*('Step 2B Impacts-Consequences'!$O88)</f>
        <v>0</v>
      </c>
      <c r="I89" s="28">
        <f>PRODUCT($I$5)*('Step 2B Impacts-Consequences'!$Q88)</f>
        <v>0</v>
      </c>
      <c r="J89" s="28">
        <f>PRODUCT($J$5)*('Step 2B Impacts-Consequences'!$S88)</f>
        <v>0</v>
      </c>
      <c r="K89" s="28">
        <f>PRODUCT($K$5)*('Step 2B Impacts-Consequences'!$U88)</f>
        <v>0</v>
      </c>
      <c r="L89" s="28">
        <f>PRODUCT($L$5)*('Step 2B Impacts-Consequences'!$W88)</f>
        <v>0</v>
      </c>
      <c r="M89" s="28">
        <f>PRODUCT($M$5)*('Step 2B Impacts-Consequences'!$Y88)</f>
        <v>0</v>
      </c>
      <c r="N89" s="28">
        <f>PRODUCT($N$5)*('Step 2B Impacts-Consequences'!$AA88)</f>
        <v>0</v>
      </c>
      <c r="O89" s="28">
        <f>PRODUCT($O$5)*('Step 2B Impacts-Consequences'!$AC88)</f>
        <v>0</v>
      </c>
      <c r="P89" s="28">
        <f>PRODUCT($P$5)*('Step 2B Impacts-Consequences'!$AE88)</f>
        <v>0</v>
      </c>
      <c r="Q89" s="28">
        <f>PRODUCT($Q$5)*('Step 2B Impacts-Consequences'!$AG88)</f>
        <v>0</v>
      </c>
      <c r="R89" s="28">
        <f>PRODUCT($R$5)*('Step 2B Impacts-Consequences'!$AI88)</f>
        <v>0</v>
      </c>
      <c r="S89" s="28">
        <f>PRODUCT($S$5)*('Step 2B Impacts-Consequences'!$AK88)</f>
        <v>0</v>
      </c>
      <c r="T89" s="28">
        <f>PRODUCT($T$5)*('Step 2B Impacts-Consequences'!$AM88)</f>
        <v>0</v>
      </c>
    </row>
    <row r="90" spans="1:20" ht="18.75" customHeight="1" thickBot="1">
      <c r="A90" s="120" t="str">
        <f>'Step 2B Impacts-Consequences'!B89</f>
        <v>EV Charging Infrastructure</v>
      </c>
      <c r="B90" s="129"/>
      <c r="C90" s="28">
        <f>PRODUCT($C$5)*('Step 2B Impacts-Consequences'!$E89)</f>
        <v>0</v>
      </c>
      <c r="D90" s="28">
        <f>PRODUCT($D$5)*('Step 2B Impacts-Consequences'!$G89)</f>
        <v>0</v>
      </c>
      <c r="E90" s="28">
        <f>PRODUCT($E$5)*('Step 2B Impacts-Consequences'!$I89)</f>
        <v>0</v>
      </c>
      <c r="F90" s="28">
        <f>PRODUCT($F$5)*('Step 2B Impacts-Consequences'!$K89)</f>
        <v>0</v>
      </c>
      <c r="G90" s="28">
        <f>PRODUCT($G$5)*('Step 2B Impacts-Consequences'!$M89)</f>
        <v>0</v>
      </c>
      <c r="H90" s="28">
        <f>PRODUCT($H$5)*('Step 2B Impacts-Consequences'!$O89)</f>
        <v>0</v>
      </c>
      <c r="I90" s="28">
        <f>PRODUCT($I$5)*('Step 2B Impacts-Consequences'!$Q89)</f>
        <v>0</v>
      </c>
      <c r="J90" s="28">
        <f>PRODUCT($J$5)*('Step 2B Impacts-Consequences'!$S89)</f>
        <v>0</v>
      </c>
      <c r="K90" s="28">
        <f>PRODUCT($K$5)*('Step 2B Impacts-Consequences'!$U89)</f>
        <v>0</v>
      </c>
      <c r="L90" s="28">
        <f>PRODUCT($L$5)*('Step 2B Impacts-Consequences'!$W89)</f>
        <v>0</v>
      </c>
      <c r="M90" s="28">
        <f>PRODUCT($M$5)*('Step 2B Impacts-Consequences'!$Y89)</f>
        <v>0</v>
      </c>
      <c r="N90" s="28">
        <f>PRODUCT($N$5)*('Step 2B Impacts-Consequences'!$AA89)</f>
        <v>0</v>
      </c>
      <c r="O90" s="28">
        <f>PRODUCT($O$5)*('Step 2B Impacts-Consequences'!$AC89)</f>
        <v>0</v>
      </c>
      <c r="P90" s="28">
        <f>PRODUCT($P$5)*('Step 2B Impacts-Consequences'!$AE89)</f>
        <v>0</v>
      </c>
      <c r="Q90" s="28">
        <f>PRODUCT($Q$5)*('Step 2B Impacts-Consequences'!$AG89)</f>
        <v>0</v>
      </c>
      <c r="R90" s="28">
        <f>PRODUCT($R$5)*('Step 2B Impacts-Consequences'!$AI89)</f>
        <v>0</v>
      </c>
      <c r="S90" s="28">
        <f>PRODUCT($S$5)*('Step 2B Impacts-Consequences'!$AK89)</f>
        <v>0</v>
      </c>
      <c r="T90" s="28">
        <f>PRODUCT($T$5)*('Step 2B Impacts-Consequences'!$AM89)</f>
        <v>0</v>
      </c>
    </row>
    <row r="91" spans="1:20" s="26" customFormat="1" ht="15" thickBot="1">
      <c r="A91" s="120">
        <f>'Step 2B Impacts-Consequences'!B90</f>
        <v>0</v>
      </c>
      <c r="B91" s="129"/>
      <c r="C91" s="28">
        <f>PRODUCT($C$5)*('Step 2B Impacts-Consequences'!$E90)</f>
        <v>0</v>
      </c>
      <c r="D91" s="28">
        <f>PRODUCT($D$5)*('Step 2B Impacts-Consequences'!$G90)</f>
        <v>0</v>
      </c>
      <c r="E91" s="28">
        <f>PRODUCT($E$5)*('Step 2B Impacts-Consequences'!$I90)</f>
        <v>0</v>
      </c>
      <c r="F91" s="28">
        <f>PRODUCT($F$5)*('Step 2B Impacts-Consequences'!$K90)</f>
        <v>0</v>
      </c>
      <c r="G91" s="28">
        <f>PRODUCT($G$5)*('Step 2B Impacts-Consequences'!$M90)</f>
        <v>0</v>
      </c>
      <c r="H91" s="28">
        <f>PRODUCT($H$5)*('Step 2B Impacts-Consequences'!$O90)</f>
        <v>0</v>
      </c>
      <c r="I91" s="28">
        <f>PRODUCT($I$5)*('Step 2B Impacts-Consequences'!$Q90)</f>
        <v>0</v>
      </c>
      <c r="J91" s="28">
        <f>PRODUCT($J$5)*('Step 2B Impacts-Consequences'!$S90)</f>
        <v>0</v>
      </c>
      <c r="K91" s="28">
        <f>PRODUCT($K$5)*('Step 2B Impacts-Consequences'!$U90)</f>
        <v>0</v>
      </c>
      <c r="L91" s="28">
        <f>PRODUCT($L$5)*('Step 2B Impacts-Consequences'!$W90)</f>
        <v>0</v>
      </c>
      <c r="M91" s="28">
        <f>PRODUCT($M$5)*('Step 2B Impacts-Consequences'!$Y90)</f>
        <v>0</v>
      </c>
      <c r="N91" s="28">
        <f>PRODUCT($N$5)*('Step 2B Impacts-Consequences'!$AA90)</f>
        <v>0</v>
      </c>
      <c r="O91" s="28">
        <f>PRODUCT($O$5)*('Step 2B Impacts-Consequences'!$AC90)</f>
        <v>0</v>
      </c>
      <c r="P91" s="28">
        <f>PRODUCT($P$5)*('Step 2B Impacts-Consequences'!$AE90)</f>
        <v>0</v>
      </c>
      <c r="Q91" s="28">
        <f>PRODUCT($Q$5)*('Step 2B Impacts-Consequences'!$AG90)</f>
        <v>0</v>
      </c>
      <c r="R91" s="28">
        <f>PRODUCT($R$5)*('Step 2B Impacts-Consequences'!$AI90)</f>
        <v>0</v>
      </c>
      <c r="S91" s="28">
        <f>PRODUCT($S$5)*('Step 2B Impacts-Consequences'!$AK90)</f>
        <v>0</v>
      </c>
      <c r="T91" s="28">
        <f>PRODUCT($T$5)*('Step 2B Impacts-Consequences'!$AM90)</f>
        <v>0</v>
      </c>
    </row>
    <row r="92" spans="1:20" ht="15" thickBot="1">
      <c r="A92" s="120">
        <f>'Step 2B Impacts-Consequences'!B91</f>
        <v>0</v>
      </c>
      <c r="B92" s="129"/>
      <c r="C92" s="28">
        <f>PRODUCT($C$5)*('Step 2B Impacts-Consequences'!$E91)</f>
        <v>0</v>
      </c>
      <c r="D92" s="28">
        <f>PRODUCT($D$5)*('Step 2B Impacts-Consequences'!$G91)</f>
        <v>0</v>
      </c>
      <c r="E92" s="28">
        <f>PRODUCT($E$5)*('Step 2B Impacts-Consequences'!$I91)</f>
        <v>0</v>
      </c>
      <c r="F92" s="28">
        <f>PRODUCT($F$5)*('Step 2B Impacts-Consequences'!$K91)</f>
        <v>0</v>
      </c>
      <c r="G92" s="28">
        <f>PRODUCT($G$5)*('Step 2B Impacts-Consequences'!$M91)</f>
        <v>0</v>
      </c>
      <c r="H92" s="28">
        <f>PRODUCT($H$5)*('Step 2B Impacts-Consequences'!$O91)</f>
        <v>0</v>
      </c>
      <c r="I92" s="28">
        <f>PRODUCT($I$5)*('Step 2B Impacts-Consequences'!$Q91)</f>
        <v>0</v>
      </c>
      <c r="J92" s="28">
        <f>PRODUCT($J$5)*('Step 2B Impacts-Consequences'!$S91)</f>
        <v>0</v>
      </c>
      <c r="K92" s="28">
        <f>PRODUCT($K$5)*('Step 2B Impacts-Consequences'!$U91)</f>
        <v>0</v>
      </c>
      <c r="L92" s="28">
        <f>PRODUCT($L$5)*('Step 2B Impacts-Consequences'!$W91)</f>
        <v>0</v>
      </c>
      <c r="M92" s="28">
        <f>PRODUCT($M$5)*('Step 2B Impacts-Consequences'!$Y91)</f>
        <v>0</v>
      </c>
      <c r="N92" s="28">
        <f>PRODUCT($N$5)*('Step 2B Impacts-Consequences'!$AA91)</f>
        <v>0</v>
      </c>
      <c r="O92" s="28">
        <f>PRODUCT($O$5)*('Step 2B Impacts-Consequences'!$AC91)</f>
        <v>0</v>
      </c>
      <c r="P92" s="28">
        <f>PRODUCT($P$5)*('Step 2B Impacts-Consequences'!$AE91)</f>
        <v>0</v>
      </c>
      <c r="Q92" s="28">
        <f>PRODUCT($Q$5)*('Step 2B Impacts-Consequences'!$AG91)</f>
        <v>0</v>
      </c>
      <c r="R92" s="28">
        <f>PRODUCT($R$5)*('Step 2B Impacts-Consequences'!$AI91)</f>
        <v>0</v>
      </c>
      <c r="S92" s="28">
        <f>PRODUCT($S$5)*('Step 2B Impacts-Consequences'!$AK91)</f>
        <v>0</v>
      </c>
      <c r="T92" s="28">
        <f>PRODUCT($T$5)*('Step 2B Impacts-Consequences'!$AM91)</f>
        <v>0</v>
      </c>
    </row>
    <row r="93" spans="1:20" ht="15" thickBot="1">
      <c r="A93" s="120">
        <f>'Step 2B Impacts-Consequences'!B92</f>
        <v>0</v>
      </c>
      <c r="B93" s="129"/>
      <c r="C93" s="28">
        <f>PRODUCT($C$5)*('Step 2B Impacts-Consequences'!$E92)</f>
        <v>0</v>
      </c>
      <c r="D93" s="28">
        <f>PRODUCT($D$5)*('Step 2B Impacts-Consequences'!$G92)</f>
        <v>0</v>
      </c>
      <c r="E93" s="28">
        <f>PRODUCT($E$5)*('Step 2B Impacts-Consequences'!$I92)</f>
        <v>0</v>
      </c>
      <c r="F93" s="28">
        <f>PRODUCT($F$5)*('Step 2B Impacts-Consequences'!$K92)</f>
        <v>0</v>
      </c>
      <c r="G93" s="28">
        <f>PRODUCT($G$5)*('Step 2B Impacts-Consequences'!$M92)</f>
        <v>0</v>
      </c>
      <c r="H93" s="28">
        <f>PRODUCT($H$5)*('Step 2B Impacts-Consequences'!$O92)</f>
        <v>0</v>
      </c>
      <c r="I93" s="28">
        <f>PRODUCT($I$5)*('Step 2B Impacts-Consequences'!$Q92)</f>
        <v>0</v>
      </c>
      <c r="J93" s="28">
        <f>PRODUCT($J$5)*('Step 2B Impacts-Consequences'!$S92)</f>
        <v>0</v>
      </c>
      <c r="K93" s="28">
        <f>PRODUCT($K$5)*('Step 2B Impacts-Consequences'!$U92)</f>
        <v>0</v>
      </c>
      <c r="L93" s="28">
        <f>PRODUCT($L$5)*('Step 2B Impacts-Consequences'!$W92)</f>
        <v>0</v>
      </c>
      <c r="M93" s="28">
        <f>PRODUCT($M$5)*('Step 2B Impacts-Consequences'!$Y92)</f>
        <v>0</v>
      </c>
      <c r="N93" s="28">
        <f>PRODUCT($N$5)*('Step 2B Impacts-Consequences'!$AA92)</f>
        <v>0</v>
      </c>
      <c r="O93" s="28">
        <f>PRODUCT($O$5)*('Step 2B Impacts-Consequences'!$AC92)</f>
        <v>0</v>
      </c>
      <c r="P93" s="28">
        <f>PRODUCT($P$5)*('Step 2B Impacts-Consequences'!$AE92)</f>
        <v>0</v>
      </c>
      <c r="Q93" s="28">
        <f>PRODUCT($Q$5)*('Step 2B Impacts-Consequences'!$AG92)</f>
        <v>0</v>
      </c>
      <c r="R93" s="28">
        <f>PRODUCT($R$5)*('Step 2B Impacts-Consequences'!$AI92)</f>
        <v>0</v>
      </c>
      <c r="S93" s="28">
        <f>PRODUCT($S$5)*('Step 2B Impacts-Consequences'!$AK92)</f>
        <v>0</v>
      </c>
      <c r="T93" s="28">
        <f>PRODUCT($T$5)*('Step 2B Impacts-Consequences'!$AM92)</f>
        <v>0</v>
      </c>
    </row>
    <row r="94" spans="1:20" ht="15" thickBot="1">
      <c r="A94" s="89" t="str">
        <f>'Step 2B Impacts-Consequences'!B93</f>
        <v>Structural Systems</v>
      </c>
      <c r="B94" s="89"/>
      <c r="C94" s="89"/>
      <c r="D94" s="89"/>
      <c r="E94" s="89"/>
      <c r="F94" s="89"/>
      <c r="G94" s="89"/>
      <c r="H94" s="89"/>
      <c r="I94" s="89"/>
      <c r="J94" s="89"/>
      <c r="K94" s="89"/>
      <c r="L94" s="89"/>
      <c r="M94" s="89"/>
      <c r="N94" s="89"/>
      <c r="O94" s="89"/>
      <c r="P94" s="89"/>
      <c r="Q94" s="89"/>
      <c r="R94" s="89"/>
      <c r="S94" s="89"/>
      <c r="T94" s="131"/>
    </row>
    <row r="95" spans="1:20" ht="15" thickBot="1">
      <c r="A95" s="120" t="str">
        <f>'Step 2B Impacts-Consequences'!B94</f>
        <v>Substructure - Foundations</v>
      </c>
      <c r="B95" s="129"/>
      <c r="C95" s="28">
        <f>PRODUCT($C$5)*('Step 2B Impacts-Consequences'!$E94)</f>
        <v>0</v>
      </c>
      <c r="D95" s="28">
        <f>PRODUCT($D$5)*('Step 2B Impacts-Consequences'!$G94)</f>
        <v>0</v>
      </c>
      <c r="E95" s="28">
        <f>PRODUCT($E$5)*('Step 2B Impacts-Consequences'!$I94)</f>
        <v>0</v>
      </c>
      <c r="F95" s="28">
        <f>PRODUCT($F$5)*('Step 2B Impacts-Consequences'!$K94)</f>
        <v>0</v>
      </c>
      <c r="G95" s="28">
        <f>PRODUCT($G$5)*('Step 2B Impacts-Consequences'!$M94)</f>
        <v>0</v>
      </c>
      <c r="H95" s="28">
        <f>PRODUCT($H$5)*('Step 2B Impacts-Consequences'!$O94)</f>
        <v>0</v>
      </c>
      <c r="I95" s="28">
        <f>PRODUCT($I$5)*('Step 2B Impacts-Consequences'!$Q94)</f>
        <v>0</v>
      </c>
      <c r="J95" s="28">
        <f>PRODUCT($J$5)*('Step 2B Impacts-Consequences'!$S94)</f>
        <v>0</v>
      </c>
      <c r="K95" s="28">
        <f>PRODUCT($K$5)*('Step 2B Impacts-Consequences'!$U94)</f>
        <v>0</v>
      </c>
      <c r="L95" s="28">
        <f>PRODUCT($L$5)*('Step 2B Impacts-Consequences'!$W94)</f>
        <v>0</v>
      </c>
      <c r="M95" s="28">
        <f>PRODUCT($M$5)*('Step 2B Impacts-Consequences'!$Y94)</f>
        <v>0</v>
      </c>
      <c r="N95" s="28">
        <f>PRODUCT($N$5)*('Step 2B Impacts-Consequences'!$AA94)</f>
        <v>0</v>
      </c>
      <c r="O95" s="28">
        <f>PRODUCT($O$5)*('Step 2B Impacts-Consequences'!$AC94)</f>
        <v>0</v>
      </c>
      <c r="P95" s="28">
        <f>PRODUCT($P$5)*('Step 2B Impacts-Consequences'!$AE94)</f>
        <v>0</v>
      </c>
      <c r="Q95" s="28">
        <f>PRODUCT($Q$5)*('Step 2B Impacts-Consequences'!$AG94)</f>
        <v>0</v>
      </c>
      <c r="R95" s="28">
        <f>PRODUCT($R$5)*('Step 2B Impacts-Consequences'!$AI94)</f>
        <v>0</v>
      </c>
      <c r="S95" s="28">
        <f>PRODUCT($S$5)*('Step 2B Impacts-Consequences'!$AK94)</f>
        <v>0</v>
      </c>
      <c r="T95" s="28">
        <f>PRODUCT($T$5)*('Step 2B Impacts-Consequences'!$AM94)</f>
        <v>0</v>
      </c>
    </row>
    <row r="96" spans="1:20" ht="15" thickBot="1">
      <c r="A96" s="120" t="str">
        <f>'Step 2B Impacts-Consequences'!B95</f>
        <v>Superstructure - Roof</v>
      </c>
      <c r="B96" s="129"/>
      <c r="C96" s="28">
        <f>PRODUCT($C$5)*('Step 2B Impacts-Consequences'!$E95)</f>
        <v>0</v>
      </c>
      <c r="D96" s="28">
        <f>PRODUCT($D$5)*('Step 2B Impacts-Consequences'!$G95)</f>
        <v>0</v>
      </c>
      <c r="E96" s="28">
        <f>PRODUCT($E$5)*('Step 2B Impacts-Consequences'!$I95)</f>
        <v>0</v>
      </c>
      <c r="F96" s="28">
        <f>PRODUCT($F$5)*('Step 2B Impacts-Consequences'!$K95)</f>
        <v>0</v>
      </c>
      <c r="G96" s="28">
        <f>PRODUCT($G$5)*('Step 2B Impacts-Consequences'!$M95)</f>
        <v>0</v>
      </c>
      <c r="H96" s="28">
        <f>PRODUCT($H$5)*('Step 2B Impacts-Consequences'!$O95)</f>
        <v>0</v>
      </c>
      <c r="I96" s="28">
        <f>PRODUCT($I$5)*('Step 2B Impacts-Consequences'!$Q95)</f>
        <v>0</v>
      </c>
      <c r="J96" s="28">
        <f>PRODUCT($J$5)*('Step 2B Impacts-Consequences'!$S95)</f>
        <v>0</v>
      </c>
      <c r="K96" s="28">
        <f>PRODUCT($K$5)*('Step 2B Impacts-Consequences'!$U95)</f>
        <v>0</v>
      </c>
      <c r="L96" s="28">
        <f>PRODUCT($L$5)*('Step 2B Impacts-Consequences'!$W95)</f>
        <v>0</v>
      </c>
      <c r="M96" s="28">
        <f>PRODUCT($M$5)*('Step 2B Impacts-Consequences'!$Y95)</f>
        <v>0</v>
      </c>
      <c r="N96" s="28">
        <f>PRODUCT($N$5)*('Step 2B Impacts-Consequences'!$AA95)</f>
        <v>0</v>
      </c>
      <c r="O96" s="28">
        <f>PRODUCT($O$5)*('Step 2B Impacts-Consequences'!$AC95)</f>
        <v>0</v>
      </c>
      <c r="P96" s="28">
        <f>PRODUCT($P$5)*('Step 2B Impacts-Consequences'!$AE95)</f>
        <v>0</v>
      </c>
      <c r="Q96" s="28">
        <f>PRODUCT($Q$5)*('Step 2B Impacts-Consequences'!$AG95)</f>
        <v>0</v>
      </c>
      <c r="R96" s="28">
        <f>PRODUCT($R$5)*('Step 2B Impacts-Consequences'!$AI95)</f>
        <v>0</v>
      </c>
      <c r="S96" s="28">
        <f>PRODUCT($S$5)*('Step 2B Impacts-Consequences'!$AK95)</f>
        <v>0</v>
      </c>
      <c r="T96" s="28">
        <f>PRODUCT($T$5)*('Step 2B Impacts-Consequences'!$AM95)</f>
        <v>0</v>
      </c>
    </row>
    <row r="97" spans="1:20" ht="15" thickBot="1">
      <c r="A97" s="120" t="str">
        <f>'Step 2B Impacts-Consequences'!B96</f>
        <v>Superstructure - Walls</v>
      </c>
      <c r="B97" s="129"/>
      <c r="C97" s="28">
        <f>PRODUCT($C$5)*('Step 2B Impacts-Consequences'!$E96)</f>
        <v>0</v>
      </c>
      <c r="D97" s="28">
        <f>PRODUCT($D$5)*('Step 2B Impacts-Consequences'!$G96)</f>
        <v>0</v>
      </c>
      <c r="E97" s="28">
        <f>PRODUCT($E$5)*('Step 2B Impacts-Consequences'!$I96)</f>
        <v>0</v>
      </c>
      <c r="F97" s="28">
        <f>PRODUCT($F$5)*('Step 2B Impacts-Consequences'!$K96)</f>
        <v>0</v>
      </c>
      <c r="G97" s="28">
        <f>PRODUCT($G$5)*('Step 2B Impacts-Consequences'!$M96)</f>
        <v>0</v>
      </c>
      <c r="H97" s="28">
        <f>PRODUCT($H$5)*('Step 2B Impacts-Consequences'!$O96)</f>
        <v>0</v>
      </c>
      <c r="I97" s="28">
        <f>PRODUCT($I$5)*('Step 2B Impacts-Consequences'!$Q96)</f>
        <v>0</v>
      </c>
      <c r="J97" s="28">
        <f>PRODUCT($J$5)*('Step 2B Impacts-Consequences'!$S96)</f>
        <v>0</v>
      </c>
      <c r="K97" s="28">
        <f>PRODUCT($K$5)*('Step 2B Impacts-Consequences'!$U96)</f>
        <v>0</v>
      </c>
      <c r="L97" s="28">
        <f>PRODUCT($L$5)*('Step 2B Impacts-Consequences'!$W96)</f>
        <v>0</v>
      </c>
      <c r="M97" s="28">
        <f>PRODUCT($M$5)*('Step 2B Impacts-Consequences'!$Y96)</f>
        <v>0</v>
      </c>
      <c r="N97" s="28">
        <f>PRODUCT($N$5)*('Step 2B Impacts-Consequences'!$AA96)</f>
        <v>0</v>
      </c>
      <c r="O97" s="28">
        <f>PRODUCT($O$5)*('Step 2B Impacts-Consequences'!$AC96)</f>
        <v>0</v>
      </c>
      <c r="P97" s="28">
        <f>PRODUCT($P$5)*('Step 2B Impacts-Consequences'!$AE96)</f>
        <v>0</v>
      </c>
      <c r="Q97" s="28">
        <f>PRODUCT($Q$5)*('Step 2B Impacts-Consequences'!$AG96)</f>
        <v>0</v>
      </c>
      <c r="R97" s="28">
        <f>PRODUCT($R$5)*('Step 2B Impacts-Consequences'!$AI96)</f>
        <v>0</v>
      </c>
      <c r="S97" s="28">
        <f>PRODUCT($S$5)*('Step 2B Impacts-Consequences'!$AK96)</f>
        <v>0</v>
      </c>
      <c r="T97" s="28">
        <f>PRODUCT($T$5)*('Step 2B Impacts-Consequences'!$AM96)</f>
        <v>0</v>
      </c>
    </row>
    <row r="98" spans="1:20" ht="15" thickBot="1">
      <c r="A98" s="120" t="str">
        <f>'Step 2B Impacts-Consequences'!B97</f>
        <v>Substructure - Below-Grade Walls</v>
      </c>
      <c r="B98" s="129"/>
      <c r="C98" s="28">
        <f>PRODUCT($C$5)*('Step 2B Impacts-Consequences'!$E97)</f>
        <v>0</v>
      </c>
      <c r="D98" s="28">
        <f>PRODUCT($D$5)*('Step 2B Impacts-Consequences'!$G97)</f>
        <v>0</v>
      </c>
      <c r="E98" s="28">
        <f>PRODUCT($E$5)*('Step 2B Impacts-Consequences'!$I97)</f>
        <v>0</v>
      </c>
      <c r="F98" s="28">
        <f>PRODUCT($F$5)*('Step 2B Impacts-Consequences'!$K97)</f>
        <v>0</v>
      </c>
      <c r="G98" s="28">
        <f>PRODUCT($G$5)*('Step 2B Impacts-Consequences'!$M97)</f>
        <v>0</v>
      </c>
      <c r="H98" s="28">
        <f>PRODUCT($H$5)*('Step 2B Impacts-Consequences'!$O97)</f>
        <v>0</v>
      </c>
      <c r="I98" s="28">
        <f>PRODUCT($I$5)*('Step 2B Impacts-Consequences'!$Q97)</f>
        <v>0</v>
      </c>
      <c r="J98" s="28">
        <f>PRODUCT($J$5)*('Step 2B Impacts-Consequences'!$S97)</f>
        <v>0</v>
      </c>
      <c r="K98" s="28">
        <f>PRODUCT($K$5)*('Step 2B Impacts-Consequences'!$U97)</f>
        <v>0</v>
      </c>
      <c r="L98" s="28">
        <f>PRODUCT($L$5)*('Step 2B Impacts-Consequences'!$W97)</f>
        <v>0</v>
      </c>
      <c r="M98" s="28">
        <f>PRODUCT($M$5)*('Step 2B Impacts-Consequences'!$Y97)</f>
        <v>0</v>
      </c>
      <c r="N98" s="28">
        <f>PRODUCT($N$5)*('Step 2B Impacts-Consequences'!$AA97)</f>
        <v>0</v>
      </c>
      <c r="O98" s="28">
        <f>PRODUCT($O$5)*('Step 2B Impacts-Consequences'!$AC97)</f>
        <v>0</v>
      </c>
      <c r="P98" s="28">
        <f>PRODUCT($P$5)*('Step 2B Impacts-Consequences'!$AE97)</f>
        <v>0</v>
      </c>
      <c r="Q98" s="28">
        <f>PRODUCT($Q$5)*('Step 2B Impacts-Consequences'!$AG97)</f>
        <v>0</v>
      </c>
      <c r="R98" s="28">
        <f>PRODUCT($R$5)*('Step 2B Impacts-Consequences'!$AI97)</f>
        <v>0</v>
      </c>
      <c r="S98" s="28">
        <f>PRODUCT($S$5)*('Step 2B Impacts-Consequences'!$AK97)</f>
        <v>0</v>
      </c>
      <c r="T98" s="28">
        <f>PRODUCT($T$5)*('Step 2B Impacts-Consequences'!$AM97)</f>
        <v>0</v>
      </c>
    </row>
    <row r="99" spans="1:20" ht="15" thickBot="1">
      <c r="A99" s="120">
        <f>'Step 2B Impacts-Consequences'!B98</f>
        <v>0</v>
      </c>
      <c r="B99" s="129"/>
      <c r="C99" s="28">
        <f>PRODUCT($C$5)*('Step 2B Impacts-Consequences'!$E98)</f>
        <v>0</v>
      </c>
      <c r="D99" s="28">
        <f>PRODUCT($D$5)*('Step 2B Impacts-Consequences'!$G98)</f>
        <v>0</v>
      </c>
      <c r="E99" s="28">
        <f>PRODUCT($E$5)*('Step 2B Impacts-Consequences'!$I98)</f>
        <v>0</v>
      </c>
      <c r="F99" s="28">
        <f>PRODUCT($F$5)*('Step 2B Impacts-Consequences'!$K98)</f>
        <v>0</v>
      </c>
      <c r="G99" s="28">
        <f>PRODUCT($G$5)*('Step 2B Impacts-Consequences'!$M98)</f>
        <v>0</v>
      </c>
      <c r="H99" s="28">
        <f>PRODUCT($H$5)*('Step 2B Impacts-Consequences'!$O98)</f>
        <v>0</v>
      </c>
      <c r="I99" s="28">
        <f>PRODUCT($I$5)*('Step 2B Impacts-Consequences'!$Q98)</f>
        <v>0</v>
      </c>
      <c r="J99" s="28">
        <f>PRODUCT($J$5)*('Step 2B Impacts-Consequences'!$S98)</f>
        <v>0</v>
      </c>
      <c r="K99" s="28">
        <f>PRODUCT($K$5)*('Step 2B Impacts-Consequences'!$U98)</f>
        <v>0</v>
      </c>
      <c r="L99" s="28">
        <f>PRODUCT($L$5)*('Step 2B Impacts-Consequences'!$W98)</f>
        <v>0</v>
      </c>
      <c r="M99" s="28">
        <f>PRODUCT($M$5)*('Step 2B Impacts-Consequences'!$Y98)</f>
        <v>0</v>
      </c>
      <c r="N99" s="28">
        <f>PRODUCT($N$5)*('Step 2B Impacts-Consequences'!$AA98)</f>
        <v>0</v>
      </c>
      <c r="O99" s="28">
        <f>PRODUCT($O$5)*('Step 2B Impacts-Consequences'!$AC98)</f>
        <v>0</v>
      </c>
      <c r="P99" s="28">
        <f>PRODUCT($P$5)*('Step 2B Impacts-Consequences'!$AE98)</f>
        <v>0</v>
      </c>
      <c r="Q99" s="28">
        <f>PRODUCT($Q$5)*('Step 2B Impacts-Consequences'!$AG98)</f>
        <v>0</v>
      </c>
      <c r="R99" s="28">
        <f>PRODUCT($R$5)*('Step 2B Impacts-Consequences'!$AI98)</f>
        <v>0</v>
      </c>
      <c r="S99" s="28">
        <f>PRODUCT($S$5)*('Step 2B Impacts-Consequences'!$AK98)</f>
        <v>0</v>
      </c>
      <c r="T99" s="28">
        <f>PRODUCT($T$5)*('Step 2B Impacts-Consequences'!$AM98)</f>
        <v>0</v>
      </c>
    </row>
    <row r="100" spans="1:20" ht="15" thickBot="1">
      <c r="A100" s="120">
        <f>'Step 2B Impacts-Consequences'!B99</f>
        <v>0</v>
      </c>
      <c r="B100" s="129"/>
      <c r="C100" s="28">
        <f>PRODUCT($C$5)*('Step 2B Impacts-Consequences'!$E99)</f>
        <v>0</v>
      </c>
      <c r="D100" s="28">
        <f>PRODUCT($D$5)*('Step 2B Impacts-Consequences'!$G99)</f>
        <v>0</v>
      </c>
      <c r="E100" s="28">
        <f>PRODUCT($E$5)*('Step 2B Impacts-Consequences'!$I99)</f>
        <v>0</v>
      </c>
      <c r="F100" s="28">
        <f>PRODUCT($F$5)*('Step 2B Impacts-Consequences'!$K99)</f>
        <v>0</v>
      </c>
      <c r="G100" s="28">
        <f>PRODUCT($G$5)*('Step 2B Impacts-Consequences'!$M99)</f>
        <v>0</v>
      </c>
      <c r="H100" s="28">
        <f>PRODUCT($H$5)*('Step 2B Impacts-Consequences'!$O99)</f>
        <v>0</v>
      </c>
      <c r="I100" s="28">
        <f>PRODUCT($I$5)*('Step 2B Impacts-Consequences'!$Q99)</f>
        <v>0</v>
      </c>
      <c r="J100" s="28">
        <f>PRODUCT($J$5)*('Step 2B Impacts-Consequences'!$S99)</f>
        <v>0</v>
      </c>
      <c r="K100" s="28">
        <f>PRODUCT($K$5)*('Step 2B Impacts-Consequences'!$U99)</f>
        <v>0</v>
      </c>
      <c r="L100" s="28">
        <f>PRODUCT($L$5)*('Step 2B Impacts-Consequences'!$W99)</f>
        <v>0</v>
      </c>
      <c r="M100" s="28">
        <f>PRODUCT($M$5)*('Step 2B Impacts-Consequences'!$Y99)</f>
        <v>0</v>
      </c>
      <c r="N100" s="28">
        <f>PRODUCT($N$5)*('Step 2B Impacts-Consequences'!$AA99)</f>
        <v>0</v>
      </c>
      <c r="O100" s="28">
        <f>PRODUCT($O$5)*('Step 2B Impacts-Consequences'!$AC99)</f>
        <v>0</v>
      </c>
      <c r="P100" s="28">
        <f>PRODUCT($P$5)*('Step 2B Impacts-Consequences'!$AE99)</f>
        <v>0</v>
      </c>
      <c r="Q100" s="28">
        <f>PRODUCT($Q$5)*('Step 2B Impacts-Consequences'!$AG99)</f>
        <v>0</v>
      </c>
      <c r="R100" s="28">
        <f>PRODUCT($R$5)*('Step 2B Impacts-Consequences'!$AI99)</f>
        <v>0</v>
      </c>
      <c r="S100" s="28">
        <f>PRODUCT($S$5)*('Step 2B Impacts-Consequences'!$AK99)</f>
        <v>0</v>
      </c>
      <c r="T100" s="28">
        <f>PRODUCT($T$5)*('Step 2B Impacts-Consequences'!$AM99)</f>
        <v>0</v>
      </c>
    </row>
    <row r="101" spans="1:20" ht="15" thickBot="1">
      <c r="A101" s="120">
        <f>'Step 2B Impacts-Consequences'!B100</f>
        <v>0</v>
      </c>
      <c r="B101" s="129"/>
      <c r="C101" s="28">
        <f>PRODUCT($C$5)*('Step 2B Impacts-Consequences'!$E100)</f>
        <v>0</v>
      </c>
      <c r="D101" s="28">
        <f>PRODUCT($D$5)*('Step 2B Impacts-Consequences'!$G100)</f>
        <v>0</v>
      </c>
      <c r="E101" s="28">
        <f>PRODUCT($E$5)*('Step 2B Impacts-Consequences'!$I100)</f>
        <v>0</v>
      </c>
      <c r="F101" s="28">
        <f>PRODUCT($F$5)*('Step 2B Impacts-Consequences'!$K100)</f>
        <v>0</v>
      </c>
      <c r="G101" s="28">
        <f>PRODUCT($G$5)*('Step 2B Impacts-Consequences'!$M100)</f>
        <v>0</v>
      </c>
      <c r="H101" s="28">
        <f>PRODUCT($H$5)*('Step 2B Impacts-Consequences'!$O100)</f>
        <v>0</v>
      </c>
      <c r="I101" s="28">
        <f>PRODUCT($I$5)*('Step 2B Impacts-Consequences'!$Q100)</f>
        <v>0</v>
      </c>
      <c r="J101" s="28">
        <f>PRODUCT($J$5)*('Step 2B Impacts-Consequences'!$S100)</f>
        <v>0</v>
      </c>
      <c r="K101" s="28">
        <f>PRODUCT($K$5)*('Step 2B Impacts-Consequences'!$U100)</f>
        <v>0</v>
      </c>
      <c r="L101" s="28">
        <f>PRODUCT($L$5)*('Step 2B Impacts-Consequences'!$W100)</f>
        <v>0</v>
      </c>
      <c r="M101" s="28">
        <f>PRODUCT($M$5)*('Step 2B Impacts-Consequences'!$Y100)</f>
        <v>0</v>
      </c>
      <c r="N101" s="28">
        <f>PRODUCT($N$5)*('Step 2B Impacts-Consequences'!$AA100)</f>
        <v>0</v>
      </c>
      <c r="O101" s="28">
        <f>PRODUCT($O$5)*('Step 2B Impacts-Consequences'!$AC100)</f>
        <v>0</v>
      </c>
      <c r="P101" s="28">
        <f>PRODUCT($P$5)*('Step 2B Impacts-Consequences'!$AE100)</f>
        <v>0</v>
      </c>
      <c r="Q101" s="28">
        <f>PRODUCT($Q$5)*('Step 2B Impacts-Consequences'!$AG100)</f>
        <v>0</v>
      </c>
      <c r="R101" s="28">
        <f>PRODUCT($R$5)*('Step 2B Impacts-Consequences'!$AI100)</f>
        <v>0</v>
      </c>
      <c r="S101" s="28">
        <f>PRODUCT($S$5)*('Step 2B Impacts-Consequences'!$AK100)</f>
        <v>0</v>
      </c>
      <c r="T101" s="28">
        <f>PRODUCT($T$5)*('Step 2B Impacts-Consequences'!$AM100)</f>
        <v>0</v>
      </c>
    </row>
    <row r="102" spans="1:20" ht="15" thickBot="1">
      <c r="A102" s="120">
        <f>'Step 2B Impacts-Consequences'!B101</f>
        <v>0</v>
      </c>
      <c r="B102" s="129"/>
      <c r="C102" s="28">
        <f>PRODUCT($C$5)*('Step 2B Impacts-Consequences'!$E101)</f>
        <v>0</v>
      </c>
      <c r="D102" s="28">
        <f>PRODUCT($D$5)*('Step 2B Impacts-Consequences'!$G101)</f>
        <v>0</v>
      </c>
      <c r="E102" s="28">
        <f>PRODUCT($E$5)*('Step 2B Impacts-Consequences'!$I101)</f>
        <v>0</v>
      </c>
      <c r="F102" s="28">
        <f>PRODUCT($F$5)*('Step 2B Impacts-Consequences'!$K101)</f>
        <v>0</v>
      </c>
      <c r="G102" s="28">
        <f>PRODUCT($G$5)*('Step 2B Impacts-Consequences'!$M101)</f>
        <v>0</v>
      </c>
      <c r="H102" s="28">
        <f>PRODUCT($H$5)*('Step 2B Impacts-Consequences'!$O101)</f>
        <v>0</v>
      </c>
      <c r="I102" s="28">
        <f>PRODUCT($I$5)*('Step 2B Impacts-Consequences'!$Q101)</f>
        <v>0</v>
      </c>
      <c r="J102" s="28">
        <f>PRODUCT($J$5)*('Step 2B Impacts-Consequences'!$S101)</f>
        <v>0</v>
      </c>
      <c r="K102" s="28">
        <f>PRODUCT($K$5)*('Step 2B Impacts-Consequences'!$U101)</f>
        <v>0</v>
      </c>
      <c r="L102" s="28">
        <f>PRODUCT($L$5)*('Step 2B Impacts-Consequences'!$W101)</f>
        <v>0</v>
      </c>
      <c r="M102" s="28">
        <f>PRODUCT($M$5)*('Step 2B Impacts-Consequences'!$Y101)</f>
        <v>0</v>
      </c>
      <c r="N102" s="28">
        <f>PRODUCT($N$5)*('Step 2B Impacts-Consequences'!$AA101)</f>
        <v>0</v>
      </c>
      <c r="O102" s="28">
        <f>PRODUCT($O$5)*('Step 2B Impacts-Consequences'!$AC101)</f>
        <v>0</v>
      </c>
      <c r="P102" s="28">
        <f>PRODUCT($P$5)*('Step 2B Impacts-Consequences'!$AE101)</f>
        <v>0</v>
      </c>
      <c r="Q102" s="28">
        <f>PRODUCT($Q$5)*('Step 2B Impacts-Consequences'!$AG101)</f>
        <v>0</v>
      </c>
      <c r="R102" s="28">
        <f>PRODUCT($R$5)*('Step 2B Impacts-Consequences'!$AI101)</f>
        <v>0</v>
      </c>
      <c r="S102" s="28">
        <f>PRODUCT($S$5)*('Step 2B Impacts-Consequences'!$AK101)</f>
        <v>0</v>
      </c>
      <c r="T102" s="28">
        <f>PRODUCT($T$5)*('Step 2B Impacts-Consequences'!$AM101)</f>
        <v>0</v>
      </c>
    </row>
    <row r="103" spans="1:20" ht="18.75" customHeight="1" thickBot="1">
      <c r="A103" s="120">
        <f>'Step 2B Impacts-Consequences'!B102</f>
        <v>0</v>
      </c>
      <c r="B103" s="129"/>
      <c r="C103" s="28">
        <f>PRODUCT($C$5)*('Step 2B Impacts-Consequences'!$E102)</f>
        <v>0</v>
      </c>
      <c r="D103" s="28">
        <f>PRODUCT($D$5)*('Step 2B Impacts-Consequences'!$G102)</f>
        <v>0</v>
      </c>
      <c r="E103" s="28">
        <f>PRODUCT($E$5)*('Step 2B Impacts-Consequences'!$I102)</f>
        <v>0</v>
      </c>
      <c r="F103" s="28">
        <f>PRODUCT($F$5)*('Step 2B Impacts-Consequences'!$K102)</f>
        <v>0</v>
      </c>
      <c r="G103" s="28">
        <f>PRODUCT($G$5)*('Step 2B Impacts-Consequences'!$M102)</f>
        <v>0</v>
      </c>
      <c r="H103" s="28">
        <f>PRODUCT($H$5)*('Step 2B Impacts-Consequences'!$O102)</f>
        <v>0</v>
      </c>
      <c r="I103" s="28">
        <f>PRODUCT($I$5)*('Step 2B Impacts-Consequences'!$Q102)</f>
        <v>0</v>
      </c>
      <c r="J103" s="28">
        <f>PRODUCT($J$5)*('Step 2B Impacts-Consequences'!$S102)</f>
        <v>0</v>
      </c>
      <c r="K103" s="28">
        <f>PRODUCT($K$5)*('Step 2B Impacts-Consequences'!$U102)</f>
        <v>0</v>
      </c>
      <c r="L103" s="28">
        <f>PRODUCT($L$5)*('Step 2B Impacts-Consequences'!$W102)</f>
        <v>0</v>
      </c>
      <c r="M103" s="28">
        <f>PRODUCT($M$5)*('Step 2B Impacts-Consequences'!$Y102)</f>
        <v>0</v>
      </c>
      <c r="N103" s="28">
        <f>PRODUCT($N$5)*('Step 2B Impacts-Consequences'!$AA102)</f>
        <v>0</v>
      </c>
      <c r="O103" s="28">
        <f>PRODUCT($O$5)*('Step 2B Impacts-Consequences'!$AC102)</f>
        <v>0</v>
      </c>
      <c r="P103" s="28">
        <f>PRODUCT($P$5)*('Step 2B Impacts-Consequences'!$AE102)</f>
        <v>0</v>
      </c>
      <c r="Q103" s="28">
        <f>PRODUCT($Q$5)*('Step 2B Impacts-Consequences'!$AG102)</f>
        <v>0</v>
      </c>
      <c r="R103" s="28">
        <f>PRODUCT($R$5)*('Step 2B Impacts-Consequences'!$AI102)</f>
        <v>0</v>
      </c>
      <c r="S103" s="28">
        <f>PRODUCT($S$5)*('Step 2B Impacts-Consequences'!$AK102)</f>
        <v>0</v>
      </c>
      <c r="T103" s="28">
        <f>PRODUCT($T$5)*('Step 2B Impacts-Consequences'!$AM102)</f>
        <v>0</v>
      </c>
    </row>
    <row r="104" spans="1:20" ht="15" thickBot="1">
      <c r="A104" s="120">
        <f>'Step 2B Impacts-Consequences'!B103</f>
        <v>0</v>
      </c>
      <c r="B104" s="129"/>
      <c r="C104" s="28">
        <f>PRODUCT($C$5)*('Step 2B Impacts-Consequences'!$E103)</f>
        <v>0</v>
      </c>
      <c r="D104" s="28">
        <f>PRODUCT($D$5)*('Step 2B Impacts-Consequences'!$G103)</f>
        <v>0</v>
      </c>
      <c r="E104" s="28">
        <f>PRODUCT($E$5)*('Step 2B Impacts-Consequences'!$I103)</f>
        <v>0</v>
      </c>
      <c r="F104" s="28">
        <f>PRODUCT($F$5)*('Step 2B Impacts-Consequences'!$K103)</f>
        <v>0</v>
      </c>
      <c r="G104" s="28">
        <f>PRODUCT($G$5)*('Step 2B Impacts-Consequences'!$M103)</f>
        <v>0</v>
      </c>
      <c r="H104" s="28">
        <f>PRODUCT($H$5)*('Step 2B Impacts-Consequences'!$O103)</f>
        <v>0</v>
      </c>
      <c r="I104" s="28">
        <f>PRODUCT($I$5)*('Step 2B Impacts-Consequences'!$Q103)</f>
        <v>0</v>
      </c>
      <c r="J104" s="28">
        <f>PRODUCT($J$5)*('Step 2B Impacts-Consequences'!$S103)</f>
        <v>0</v>
      </c>
      <c r="K104" s="28">
        <f>PRODUCT($K$5)*('Step 2B Impacts-Consequences'!$U103)</f>
        <v>0</v>
      </c>
      <c r="L104" s="28">
        <f>PRODUCT($L$5)*('Step 2B Impacts-Consequences'!$W103)</f>
        <v>0</v>
      </c>
      <c r="M104" s="28">
        <f>PRODUCT($M$5)*('Step 2B Impacts-Consequences'!$Y103)</f>
        <v>0</v>
      </c>
      <c r="N104" s="28">
        <f>PRODUCT($N$5)*('Step 2B Impacts-Consequences'!$AA103)</f>
        <v>0</v>
      </c>
      <c r="O104" s="28">
        <f>PRODUCT($O$5)*('Step 2B Impacts-Consequences'!$AC103)</f>
        <v>0</v>
      </c>
      <c r="P104" s="28">
        <f>PRODUCT($P$5)*('Step 2B Impacts-Consequences'!$AE103)</f>
        <v>0</v>
      </c>
      <c r="Q104" s="28">
        <f>PRODUCT($Q$5)*('Step 2B Impacts-Consequences'!$AG103)</f>
        <v>0</v>
      </c>
      <c r="R104" s="28">
        <f>PRODUCT($R$5)*('Step 2B Impacts-Consequences'!$AI103)</f>
        <v>0</v>
      </c>
      <c r="S104" s="28">
        <f>PRODUCT($S$5)*('Step 2B Impacts-Consequences'!$AK103)</f>
        <v>0</v>
      </c>
      <c r="T104" s="28">
        <f>PRODUCT($T$5)*('Step 2B Impacts-Consequences'!$AM103)</f>
        <v>0</v>
      </c>
    </row>
    <row r="105" spans="1:20" ht="15" thickBot="1">
      <c r="A105" s="89" t="str">
        <f>'Step 2B Impacts-Consequences'!B132</f>
        <v>Other System/Subsystem</v>
      </c>
      <c r="B105" s="89"/>
      <c r="C105" s="89"/>
      <c r="D105" s="89"/>
      <c r="E105" s="89"/>
      <c r="F105" s="89"/>
      <c r="G105" s="89"/>
      <c r="H105" s="89"/>
      <c r="I105" s="89"/>
      <c r="J105" s="89"/>
      <c r="K105" s="89"/>
      <c r="L105" s="89"/>
      <c r="M105" s="89"/>
      <c r="N105" s="89"/>
      <c r="O105" s="89"/>
      <c r="P105" s="89"/>
      <c r="Q105" s="89"/>
      <c r="R105" s="89"/>
      <c r="S105" s="89"/>
      <c r="T105" s="131"/>
    </row>
    <row r="106" spans="1:20" ht="15" thickBot="1">
      <c r="A106" s="120">
        <f>'Step 2B Impacts-Consequences'!B105</f>
        <v>0</v>
      </c>
      <c r="B106" s="129"/>
      <c r="C106" s="28">
        <f>PRODUCT($C$5)*('Step 2B Impacts-Consequences'!$E105)</f>
        <v>0</v>
      </c>
      <c r="D106" s="28">
        <f>PRODUCT($D$5)*('Step 2B Impacts-Consequences'!$G105)</f>
        <v>0</v>
      </c>
      <c r="E106" s="28">
        <f>PRODUCT($E$5)*('Step 2B Impacts-Consequences'!$I105)</f>
        <v>0</v>
      </c>
      <c r="F106" s="28">
        <f>PRODUCT($F$5)*('Step 2B Impacts-Consequences'!$K105)</f>
        <v>0</v>
      </c>
      <c r="G106" s="28">
        <f>PRODUCT($G$5)*('Step 2B Impacts-Consequences'!$M105)</f>
        <v>0</v>
      </c>
      <c r="H106" s="28">
        <f>PRODUCT($H$5)*('Step 2B Impacts-Consequences'!$O105)</f>
        <v>0</v>
      </c>
      <c r="I106" s="28">
        <f>PRODUCT($I$5)*('Step 2B Impacts-Consequences'!$Q105)</f>
        <v>0</v>
      </c>
      <c r="J106" s="28">
        <f>PRODUCT($J$5)*('Step 2B Impacts-Consequences'!$S105)</f>
        <v>0</v>
      </c>
      <c r="K106" s="28">
        <f>PRODUCT($K$5)*('Step 2B Impacts-Consequences'!$U105)</f>
        <v>0</v>
      </c>
      <c r="L106" s="28">
        <f>PRODUCT($L$5)*('Step 2B Impacts-Consequences'!$W105)</f>
        <v>0</v>
      </c>
      <c r="M106" s="28">
        <f>PRODUCT($M$5)*('Step 2B Impacts-Consequences'!$Y105)</f>
        <v>0</v>
      </c>
      <c r="N106" s="28">
        <f>PRODUCT($N$5)*('Step 2B Impacts-Consequences'!$AA105)</f>
        <v>0</v>
      </c>
      <c r="O106" s="28">
        <f>PRODUCT($O$5)*('Step 2B Impacts-Consequences'!$AC105)</f>
        <v>0</v>
      </c>
      <c r="P106" s="28">
        <f>PRODUCT($P$5)*('Step 2B Impacts-Consequences'!$AE105)</f>
        <v>0</v>
      </c>
      <c r="Q106" s="28">
        <f>PRODUCT($Q$5)*('Step 2B Impacts-Consequences'!$AG105)</f>
        <v>0</v>
      </c>
      <c r="R106" s="28">
        <f>PRODUCT($R$5)*('Step 2B Impacts-Consequences'!$AI105)</f>
        <v>0</v>
      </c>
      <c r="S106" s="28">
        <f>PRODUCT($S$5)*('Step 2B Impacts-Consequences'!$AK105)</f>
        <v>0</v>
      </c>
      <c r="T106" s="28">
        <f>PRODUCT($T$5)*('Step 2B Impacts-Consequences'!$AM105)</f>
        <v>0</v>
      </c>
    </row>
    <row r="107" spans="1:20" ht="15" thickBot="1">
      <c r="A107" s="120">
        <f>'Step 2B Impacts-Consequences'!B106</f>
        <v>0</v>
      </c>
      <c r="B107" s="129"/>
      <c r="C107" s="28">
        <f>PRODUCT($C$5)*('Step 2B Impacts-Consequences'!$E106)</f>
        <v>0</v>
      </c>
      <c r="D107" s="28">
        <f>PRODUCT($D$5)*('Step 2B Impacts-Consequences'!$G106)</f>
        <v>0</v>
      </c>
      <c r="E107" s="28">
        <f>PRODUCT($E$5)*('Step 2B Impacts-Consequences'!$I106)</f>
        <v>0</v>
      </c>
      <c r="F107" s="28">
        <f>PRODUCT($F$5)*('Step 2B Impacts-Consequences'!$K106)</f>
        <v>0</v>
      </c>
      <c r="G107" s="28">
        <f>PRODUCT($G$5)*('Step 2B Impacts-Consequences'!$M106)</f>
        <v>0</v>
      </c>
      <c r="H107" s="28">
        <f>PRODUCT($H$5)*('Step 2B Impacts-Consequences'!$O106)</f>
        <v>0</v>
      </c>
      <c r="I107" s="28">
        <f>PRODUCT($I$5)*('Step 2B Impacts-Consequences'!$Q106)</f>
        <v>0</v>
      </c>
      <c r="J107" s="28">
        <f>PRODUCT($J$5)*('Step 2B Impacts-Consequences'!$S106)</f>
        <v>0</v>
      </c>
      <c r="K107" s="28">
        <f>PRODUCT($K$5)*('Step 2B Impacts-Consequences'!$U106)</f>
        <v>0</v>
      </c>
      <c r="L107" s="28">
        <f>PRODUCT($L$5)*('Step 2B Impacts-Consequences'!$W106)</f>
        <v>0</v>
      </c>
      <c r="M107" s="28">
        <f>PRODUCT($M$5)*('Step 2B Impacts-Consequences'!$Y106)</f>
        <v>0</v>
      </c>
      <c r="N107" s="28">
        <f>PRODUCT($N$5)*('Step 2B Impacts-Consequences'!$AA106)</f>
        <v>0</v>
      </c>
      <c r="O107" s="28">
        <f>PRODUCT($O$5)*('Step 2B Impacts-Consequences'!$AC106)</f>
        <v>0</v>
      </c>
      <c r="P107" s="28">
        <f>PRODUCT($P$5)*('Step 2B Impacts-Consequences'!$AE106)</f>
        <v>0</v>
      </c>
      <c r="Q107" s="28">
        <f>PRODUCT($Q$5)*('Step 2B Impacts-Consequences'!$AG106)</f>
        <v>0</v>
      </c>
      <c r="R107" s="28">
        <f>PRODUCT($R$5)*('Step 2B Impacts-Consequences'!$AI106)</f>
        <v>0</v>
      </c>
      <c r="S107" s="28">
        <f>PRODUCT($S$5)*('Step 2B Impacts-Consequences'!$AK106)</f>
        <v>0</v>
      </c>
      <c r="T107" s="28">
        <f>PRODUCT($T$5)*('Step 2B Impacts-Consequences'!$AM106)</f>
        <v>0</v>
      </c>
    </row>
    <row r="108" spans="1:20" ht="15" thickBot="1">
      <c r="A108" s="120">
        <f>'Step 2B Impacts-Consequences'!B107</f>
        <v>0</v>
      </c>
      <c r="B108" s="129"/>
      <c r="C108" s="28">
        <f>PRODUCT($C$5)*('Step 2B Impacts-Consequences'!$E107)</f>
        <v>0</v>
      </c>
      <c r="D108" s="28">
        <f>PRODUCT($D$5)*('Step 2B Impacts-Consequences'!$G107)</f>
        <v>0</v>
      </c>
      <c r="E108" s="28">
        <f>PRODUCT($E$5)*('Step 2B Impacts-Consequences'!$I107)</f>
        <v>0</v>
      </c>
      <c r="F108" s="28">
        <f>PRODUCT($F$5)*('Step 2B Impacts-Consequences'!$K107)</f>
        <v>0</v>
      </c>
      <c r="G108" s="28">
        <f>PRODUCT($G$5)*('Step 2B Impacts-Consequences'!$M107)</f>
        <v>0</v>
      </c>
      <c r="H108" s="28">
        <f>PRODUCT($H$5)*('Step 2B Impacts-Consequences'!$O107)</f>
        <v>0</v>
      </c>
      <c r="I108" s="28">
        <f>PRODUCT($I$5)*('Step 2B Impacts-Consequences'!$Q107)</f>
        <v>0</v>
      </c>
      <c r="J108" s="28">
        <f>PRODUCT($J$5)*('Step 2B Impacts-Consequences'!$S107)</f>
        <v>0</v>
      </c>
      <c r="K108" s="28">
        <f>PRODUCT($K$5)*('Step 2B Impacts-Consequences'!$U107)</f>
        <v>0</v>
      </c>
      <c r="L108" s="28">
        <f>PRODUCT($L$5)*('Step 2B Impacts-Consequences'!$W107)</f>
        <v>0</v>
      </c>
      <c r="M108" s="28">
        <f>PRODUCT($M$5)*('Step 2B Impacts-Consequences'!$Y107)</f>
        <v>0</v>
      </c>
      <c r="N108" s="28">
        <f>PRODUCT($N$5)*('Step 2B Impacts-Consequences'!$AA107)</f>
        <v>0</v>
      </c>
      <c r="O108" s="28">
        <f>PRODUCT($O$5)*('Step 2B Impacts-Consequences'!$AC107)</f>
        <v>0</v>
      </c>
      <c r="P108" s="28">
        <f>PRODUCT($P$5)*('Step 2B Impacts-Consequences'!$AE107)</f>
        <v>0</v>
      </c>
      <c r="Q108" s="28">
        <f>PRODUCT($Q$5)*('Step 2B Impacts-Consequences'!$AG107)</f>
        <v>0</v>
      </c>
      <c r="R108" s="28">
        <f>PRODUCT($R$5)*('Step 2B Impacts-Consequences'!$AI107)</f>
        <v>0</v>
      </c>
      <c r="S108" s="28">
        <f>PRODUCT($S$5)*('Step 2B Impacts-Consequences'!$AK107)</f>
        <v>0</v>
      </c>
      <c r="T108" s="28">
        <f>PRODUCT($T$5)*('Step 2B Impacts-Consequences'!$AM107)</f>
        <v>0</v>
      </c>
    </row>
    <row r="109" spans="1:20" ht="15" thickBot="1">
      <c r="A109" s="120">
        <f>'Step 2B Impacts-Consequences'!B108</f>
        <v>0</v>
      </c>
      <c r="B109" s="129"/>
      <c r="C109" s="28">
        <f>PRODUCT($C$5)*('Step 2B Impacts-Consequences'!$E108)</f>
        <v>0</v>
      </c>
      <c r="D109" s="28">
        <f>PRODUCT($D$5)*('Step 2B Impacts-Consequences'!$G108)</f>
        <v>0</v>
      </c>
      <c r="E109" s="28">
        <f>PRODUCT($E$5)*('Step 2B Impacts-Consequences'!$I108)</f>
        <v>0</v>
      </c>
      <c r="F109" s="28">
        <f>PRODUCT($F$5)*('Step 2B Impacts-Consequences'!$K108)</f>
        <v>0</v>
      </c>
      <c r="G109" s="28">
        <f>PRODUCT($G$5)*('Step 2B Impacts-Consequences'!$M108)</f>
        <v>0</v>
      </c>
      <c r="H109" s="28">
        <f>PRODUCT($H$5)*('Step 2B Impacts-Consequences'!$O108)</f>
        <v>0</v>
      </c>
      <c r="I109" s="28">
        <f>PRODUCT($I$5)*('Step 2B Impacts-Consequences'!$Q108)</f>
        <v>0</v>
      </c>
      <c r="J109" s="28">
        <f>PRODUCT($J$5)*('Step 2B Impacts-Consequences'!$S108)</f>
        <v>0</v>
      </c>
      <c r="K109" s="28">
        <f>PRODUCT($K$5)*('Step 2B Impacts-Consequences'!$U108)</f>
        <v>0</v>
      </c>
      <c r="L109" s="28">
        <f>PRODUCT($L$5)*('Step 2B Impacts-Consequences'!$W108)</f>
        <v>0</v>
      </c>
      <c r="M109" s="28">
        <f>PRODUCT($M$5)*('Step 2B Impacts-Consequences'!$Y108)</f>
        <v>0</v>
      </c>
      <c r="N109" s="28">
        <f>PRODUCT($N$5)*('Step 2B Impacts-Consequences'!$AA108)</f>
        <v>0</v>
      </c>
      <c r="O109" s="28">
        <f>PRODUCT($O$5)*('Step 2B Impacts-Consequences'!$AC108)</f>
        <v>0</v>
      </c>
      <c r="P109" s="28">
        <f>PRODUCT($P$5)*('Step 2B Impacts-Consequences'!$AE108)</f>
        <v>0</v>
      </c>
      <c r="Q109" s="28">
        <f>PRODUCT($Q$5)*('Step 2B Impacts-Consequences'!$AG108)</f>
        <v>0</v>
      </c>
      <c r="R109" s="28">
        <f>PRODUCT($R$5)*('Step 2B Impacts-Consequences'!$AI108)</f>
        <v>0</v>
      </c>
      <c r="S109" s="28">
        <f>PRODUCT($S$5)*('Step 2B Impacts-Consequences'!$AK108)</f>
        <v>0</v>
      </c>
      <c r="T109" s="28">
        <f>PRODUCT($T$5)*('Step 2B Impacts-Consequences'!$AM108)</f>
        <v>0</v>
      </c>
    </row>
    <row r="110" spans="1:20" ht="15" thickBot="1">
      <c r="A110" s="120">
        <f>'Step 2B Impacts-Consequences'!B109</f>
        <v>0</v>
      </c>
      <c r="B110" s="129"/>
      <c r="C110" s="28">
        <f>PRODUCT($C$5)*('Step 2B Impacts-Consequences'!$E109)</f>
        <v>0</v>
      </c>
      <c r="D110" s="28">
        <f>PRODUCT($D$5)*('Step 2B Impacts-Consequences'!$G109)</f>
        <v>0</v>
      </c>
      <c r="E110" s="28">
        <f>PRODUCT($E$5)*('Step 2B Impacts-Consequences'!$I109)</f>
        <v>0</v>
      </c>
      <c r="F110" s="28">
        <f>PRODUCT($F$5)*('Step 2B Impacts-Consequences'!$K109)</f>
        <v>0</v>
      </c>
      <c r="G110" s="28">
        <f>PRODUCT($G$5)*('Step 2B Impacts-Consequences'!$M109)</f>
        <v>0</v>
      </c>
      <c r="H110" s="28">
        <f>PRODUCT($H$5)*('Step 2B Impacts-Consequences'!$O109)</f>
        <v>0</v>
      </c>
      <c r="I110" s="28">
        <f>PRODUCT($I$5)*('Step 2B Impacts-Consequences'!$Q109)</f>
        <v>0</v>
      </c>
      <c r="J110" s="28">
        <f>PRODUCT($J$5)*('Step 2B Impacts-Consequences'!$S109)</f>
        <v>0</v>
      </c>
      <c r="K110" s="28">
        <f>PRODUCT($K$5)*('Step 2B Impacts-Consequences'!$U109)</f>
        <v>0</v>
      </c>
      <c r="L110" s="28">
        <f>PRODUCT($L$5)*('Step 2B Impacts-Consequences'!$W109)</f>
        <v>0</v>
      </c>
      <c r="M110" s="28">
        <f>PRODUCT($M$5)*('Step 2B Impacts-Consequences'!$Y109)</f>
        <v>0</v>
      </c>
      <c r="N110" s="28">
        <f>PRODUCT($N$5)*('Step 2B Impacts-Consequences'!$AA109)</f>
        <v>0</v>
      </c>
      <c r="O110" s="28">
        <f>PRODUCT($O$5)*('Step 2B Impacts-Consequences'!$AC109)</f>
        <v>0</v>
      </c>
      <c r="P110" s="28">
        <f>PRODUCT($P$5)*('Step 2B Impacts-Consequences'!$AE109)</f>
        <v>0</v>
      </c>
      <c r="Q110" s="28">
        <f>PRODUCT($Q$5)*('Step 2B Impacts-Consequences'!$AG109)</f>
        <v>0</v>
      </c>
      <c r="R110" s="28">
        <f>PRODUCT($R$5)*('Step 2B Impacts-Consequences'!$AI109)</f>
        <v>0</v>
      </c>
      <c r="S110" s="28">
        <f>PRODUCT($S$5)*('Step 2B Impacts-Consequences'!$AK109)</f>
        <v>0</v>
      </c>
      <c r="T110" s="28">
        <f>PRODUCT($T$5)*('Step 2B Impacts-Consequences'!$AM109)</f>
        <v>0</v>
      </c>
    </row>
    <row r="111" spans="1:20" ht="15" thickBot="1">
      <c r="A111" s="120">
        <f>'Step 2B Impacts-Consequences'!B110</f>
        <v>0</v>
      </c>
      <c r="B111" s="129"/>
      <c r="C111" s="28">
        <f>PRODUCT($C$5)*('Step 2B Impacts-Consequences'!$E110)</f>
        <v>0</v>
      </c>
      <c r="D111" s="28">
        <f>PRODUCT($D$5)*('Step 2B Impacts-Consequences'!$G110)</f>
        <v>0</v>
      </c>
      <c r="E111" s="28">
        <f>PRODUCT($E$5)*('Step 2B Impacts-Consequences'!$I110)</f>
        <v>0</v>
      </c>
      <c r="F111" s="28">
        <f>PRODUCT($F$5)*('Step 2B Impacts-Consequences'!$K110)</f>
        <v>0</v>
      </c>
      <c r="G111" s="28">
        <f>PRODUCT($G$5)*('Step 2B Impacts-Consequences'!$M110)</f>
        <v>0</v>
      </c>
      <c r="H111" s="28">
        <f>PRODUCT($H$5)*('Step 2B Impacts-Consequences'!$O110)</f>
        <v>0</v>
      </c>
      <c r="I111" s="28">
        <f>PRODUCT($I$5)*('Step 2B Impacts-Consequences'!$Q110)</f>
        <v>0</v>
      </c>
      <c r="J111" s="28">
        <f>PRODUCT($J$5)*('Step 2B Impacts-Consequences'!$S110)</f>
        <v>0</v>
      </c>
      <c r="K111" s="28">
        <f>PRODUCT($K$5)*('Step 2B Impacts-Consequences'!$U110)</f>
        <v>0</v>
      </c>
      <c r="L111" s="28">
        <f>PRODUCT($L$5)*('Step 2B Impacts-Consequences'!$W110)</f>
        <v>0</v>
      </c>
      <c r="M111" s="28">
        <f>PRODUCT($M$5)*('Step 2B Impacts-Consequences'!$Y110)</f>
        <v>0</v>
      </c>
      <c r="N111" s="28">
        <f>PRODUCT($N$5)*('Step 2B Impacts-Consequences'!$AA110)</f>
        <v>0</v>
      </c>
      <c r="O111" s="28">
        <f>PRODUCT($O$5)*('Step 2B Impacts-Consequences'!$AC110)</f>
        <v>0</v>
      </c>
      <c r="P111" s="28">
        <f>PRODUCT($P$5)*('Step 2B Impacts-Consequences'!$AE110)</f>
        <v>0</v>
      </c>
      <c r="Q111" s="28">
        <f>PRODUCT($Q$5)*('Step 2B Impacts-Consequences'!$AG110)</f>
        <v>0</v>
      </c>
      <c r="R111" s="28">
        <f>PRODUCT($R$5)*('Step 2B Impacts-Consequences'!$AI110)</f>
        <v>0</v>
      </c>
      <c r="S111" s="28">
        <f>PRODUCT($S$5)*('Step 2B Impacts-Consequences'!$AK110)</f>
        <v>0</v>
      </c>
      <c r="T111" s="28">
        <f>PRODUCT($T$5)*('Step 2B Impacts-Consequences'!$AM110)</f>
        <v>0</v>
      </c>
    </row>
    <row r="112" spans="1:20" ht="15" thickBot="1">
      <c r="A112" s="120">
        <f>'Step 2B Impacts-Consequences'!B111</f>
        <v>0</v>
      </c>
      <c r="B112" s="129"/>
      <c r="C112" s="28">
        <f>PRODUCT($C$5)*('Step 2B Impacts-Consequences'!$E111)</f>
        <v>0</v>
      </c>
      <c r="D112" s="28">
        <f>PRODUCT($D$5)*('Step 2B Impacts-Consequences'!$G111)</f>
        <v>0</v>
      </c>
      <c r="E112" s="28">
        <f>PRODUCT($E$5)*('Step 2B Impacts-Consequences'!$I111)</f>
        <v>0</v>
      </c>
      <c r="F112" s="28">
        <f>PRODUCT($F$5)*('Step 2B Impacts-Consequences'!$K111)</f>
        <v>0</v>
      </c>
      <c r="G112" s="28">
        <f>PRODUCT($G$5)*('Step 2B Impacts-Consequences'!$M111)</f>
        <v>0</v>
      </c>
      <c r="H112" s="28">
        <f>PRODUCT($H$5)*('Step 2B Impacts-Consequences'!$O111)</f>
        <v>0</v>
      </c>
      <c r="I112" s="28">
        <f>PRODUCT($I$5)*('Step 2B Impacts-Consequences'!$Q111)</f>
        <v>0</v>
      </c>
      <c r="J112" s="28">
        <f>PRODUCT($J$5)*('Step 2B Impacts-Consequences'!$S111)</f>
        <v>0</v>
      </c>
      <c r="K112" s="28">
        <f>PRODUCT($K$5)*('Step 2B Impacts-Consequences'!$U111)</f>
        <v>0</v>
      </c>
      <c r="L112" s="28">
        <f>PRODUCT($L$5)*('Step 2B Impacts-Consequences'!$W111)</f>
        <v>0</v>
      </c>
      <c r="M112" s="28">
        <f>PRODUCT($M$5)*('Step 2B Impacts-Consequences'!$Y111)</f>
        <v>0</v>
      </c>
      <c r="N112" s="28">
        <f>PRODUCT($N$5)*('Step 2B Impacts-Consequences'!$AA111)</f>
        <v>0</v>
      </c>
      <c r="O112" s="28">
        <f>PRODUCT($O$5)*('Step 2B Impacts-Consequences'!$AC111)</f>
        <v>0</v>
      </c>
      <c r="P112" s="28">
        <f>PRODUCT($P$5)*('Step 2B Impacts-Consequences'!$AE111)</f>
        <v>0</v>
      </c>
      <c r="Q112" s="28">
        <f>PRODUCT($Q$5)*('Step 2B Impacts-Consequences'!$AG111)</f>
        <v>0</v>
      </c>
      <c r="R112" s="28">
        <f>PRODUCT($R$5)*('Step 2B Impacts-Consequences'!$AI111)</f>
        <v>0</v>
      </c>
      <c r="S112" s="28">
        <f>PRODUCT($S$5)*('Step 2B Impacts-Consequences'!$AK111)</f>
        <v>0</v>
      </c>
      <c r="T112" s="28">
        <f>PRODUCT($T$5)*('Step 2B Impacts-Consequences'!$AM111)</f>
        <v>0</v>
      </c>
    </row>
    <row r="113" spans="1:20" ht="15" thickBot="1">
      <c r="A113" s="120">
        <f>'Step 2B Impacts-Consequences'!B112</f>
        <v>0</v>
      </c>
      <c r="B113" s="129"/>
      <c r="C113" s="28">
        <f>PRODUCT($C$5)*('Step 2B Impacts-Consequences'!$E112)</f>
        <v>0</v>
      </c>
      <c r="D113" s="28">
        <f>PRODUCT($D$5)*('Step 2B Impacts-Consequences'!$G112)</f>
        <v>0</v>
      </c>
      <c r="E113" s="28">
        <f>PRODUCT($E$5)*('Step 2B Impacts-Consequences'!$I112)</f>
        <v>0</v>
      </c>
      <c r="F113" s="28">
        <f>PRODUCT($F$5)*('Step 2B Impacts-Consequences'!$K112)</f>
        <v>0</v>
      </c>
      <c r="G113" s="28">
        <f>PRODUCT($G$5)*('Step 2B Impacts-Consequences'!$M112)</f>
        <v>0</v>
      </c>
      <c r="H113" s="28">
        <f>PRODUCT($H$5)*('Step 2B Impacts-Consequences'!$O112)</f>
        <v>0</v>
      </c>
      <c r="I113" s="28">
        <f>PRODUCT($I$5)*('Step 2B Impacts-Consequences'!$Q112)</f>
        <v>0</v>
      </c>
      <c r="J113" s="28">
        <f>PRODUCT($J$5)*('Step 2B Impacts-Consequences'!$S112)</f>
        <v>0</v>
      </c>
      <c r="K113" s="28">
        <f>PRODUCT($K$5)*('Step 2B Impacts-Consequences'!$U112)</f>
        <v>0</v>
      </c>
      <c r="L113" s="28">
        <f>PRODUCT($L$5)*('Step 2B Impacts-Consequences'!$W112)</f>
        <v>0</v>
      </c>
      <c r="M113" s="28">
        <f>PRODUCT($M$5)*('Step 2B Impacts-Consequences'!$Y112)</f>
        <v>0</v>
      </c>
      <c r="N113" s="28">
        <f>PRODUCT($N$5)*('Step 2B Impacts-Consequences'!$AA112)</f>
        <v>0</v>
      </c>
      <c r="O113" s="28">
        <f>PRODUCT($O$5)*('Step 2B Impacts-Consequences'!$AC112)</f>
        <v>0</v>
      </c>
      <c r="P113" s="28">
        <f>PRODUCT($P$5)*('Step 2B Impacts-Consequences'!$AE112)</f>
        <v>0</v>
      </c>
      <c r="Q113" s="28">
        <f>PRODUCT($Q$5)*('Step 2B Impacts-Consequences'!$AG112)</f>
        <v>0</v>
      </c>
      <c r="R113" s="28">
        <f>PRODUCT($R$5)*('Step 2B Impacts-Consequences'!$AI112)</f>
        <v>0</v>
      </c>
      <c r="S113" s="28">
        <f>PRODUCT($S$5)*('Step 2B Impacts-Consequences'!$AK112)</f>
        <v>0</v>
      </c>
      <c r="T113" s="28">
        <f>PRODUCT($T$5)*('Step 2B Impacts-Consequences'!$AM112)</f>
        <v>0</v>
      </c>
    </row>
    <row r="114" spans="1:20" ht="18.75" customHeight="1" thickBot="1">
      <c r="A114" s="120">
        <f>'Step 2B Impacts-Consequences'!B113</f>
        <v>0</v>
      </c>
      <c r="B114" s="129"/>
      <c r="C114" s="28">
        <f>PRODUCT($C$5)*('Step 2B Impacts-Consequences'!$E113)</f>
        <v>0</v>
      </c>
      <c r="D114" s="28">
        <f>PRODUCT($D$5)*('Step 2B Impacts-Consequences'!$G113)</f>
        <v>0</v>
      </c>
      <c r="E114" s="28">
        <f>PRODUCT($E$5)*('Step 2B Impacts-Consequences'!$I113)</f>
        <v>0</v>
      </c>
      <c r="F114" s="28">
        <f>PRODUCT($F$5)*('Step 2B Impacts-Consequences'!$K113)</f>
        <v>0</v>
      </c>
      <c r="G114" s="28">
        <f>PRODUCT($G$5)*('Step 2B Impacts-Consequences'!$M113)</f>
        <v>0</v>
      </c>
      <c r="H114" s="28">
        <f>PRODUCT($H$5)*('Step 2B Impacts-Consequences'!$O113)</f>
        <v>0</v>
      </c>
      <c r="I114" s="28">
        <f>PRODUCT($I$5)*('Step 2B Impacts-Consequences'!$Q113)</f>
        <v>0</v>
      </c>
      <c r="J114" s="28">
        <f>PRODUCT($J$5)*('Step 2B Impacts-Consequences'!$S113)</f>
        <v>0</v>
      </c>
      <c r="K114" s="28">
        <f>PRODUCT($K$5)*('Step 2B Impacts-Consequences'!$U113)</f>
        <v>0</v>
      </c>
      <c r="L114" s="28">
        <f>PRODUCT($L$5)*('Step 2B Impacts-Consequences'!$W113)</f>
        <v>0</v>
      </c>
      <c r="M114" s="28">
        <f>PRODUCT($M$5)*('Step 2B Impacts-Consequences'!$Y113)</f>
        <v>0</v>
      </c>
      <c r="N114" s="28">
        <f>PRODUCT($N$5)*('Step 2B Impacts-Consequences'!$AA113)</f>
        <v>0</v>
      </c>
      <c r="O114" s="28">
        <f>PRODUCT($O$5)*('Step 2B Impacts-Consequences'!$AC113)</f>
        <v>0</v>
      </c>
      <c r="P114" s="28">
        <f>PRODUCT($P$5)*('Step 2B Impacts-Consequences'!$AE113)</f>
        <v>0</v>
      </c>
      <c r="Q114" s="28">
        <f>PRODUCT($Q$5)*('Step 2B Impacts-Consequences'!$AG113)</f>
        <v>0</v>
      </c>
      <c r="R114" s="28">
        <f>PRODUCT($R$5)*('Step 2B Impacts-Consequences'!$AI113)</f>
        <v>0</v>
      </c>
      <c r="S114" s="28">
        <f>PRODUCT($S$5)*('Step 2B Impacts-Consequences'!$AK113)</f>
        <v>0</v>
      </c>
      <c r="T114" s="28">
        <f>PRODUCT($T$5)*('Step 2B Impacts-Consequences'!$AM113)</f>
        <v>0</v>
      </c>
    </row>
    <row r="115" spans="1:20" ht="18.75" customHeight="1" thickBot="1">
      <c r="A115" s="120">
        <f>'Step 2B Impacts-Consequences'!B114</f>
        <v>0</v>
      </c>
      <c r="B115" s="129"/>
      <c r="C115" s="28">
        <f>PRODUCT($C$5)*('Step 2B Impacts-Consequences'!$E114)</f>
        <v>0</v>
      </c>
      <c r="D115" s="28">
        <f>PRODUCT($D$5)*('Step 2B Impacts-Consequences'!$G114)</f>
        <v>0</v>
      </c>
      <c r="E115" s="28">
        <f>PRODUCT($E$5)*('Step 2B Impacts-Consequences'!$I114)</f>
        <v>0</v>
      </c>
      <c r="F115" s="28">
        <f>PRODUCT($F$5)*('Step 2B Impacts-Consequences'!$K114)</f>
        <v>0</v>
      </c>
      <c r="G115" s="28">
        <f>PRODUCT($G$5)*('Step 2B Impacts-Consequences'!$M114)</f>
        <v>0</v>
      </c>
      <c r="H115" s="28">
        <f>PRODUCT($H$5)*('Step 2B Impacts-Consequences'!$O114)</f>
        <v>0</v>
      </c>
      <c r="I115" s="28">
        <f>PRODUCT($I$5)*('Step 2B Impacts-Consequences'!$Q114)</f>
        <v>0</v>
      </c>
      <c r="J115" s="28">
        <f>PRODUCT($J$5)*('Step 2B Impacts-Consequences'!$S114)</f>
        <v>0</v>
      </c>
      <c r="K115" s="28">
        <f>PRODUCT($K$5)*('Step 2B Impacts-Consequences'!$U114)</f>
        <v>0</v>
      </c>
      <c r="L115" s="28">
        <f>PRODUCT($L$5)*('Step 2B Impacts-Consequences'!$W114)</f>
        <v>0</v>
      </c>
      <c r="M115" s="28">
        <f>PRODUCT($M$5)*('Step 2B Impacts-Consequences'!$Y114)</f>
        <v>0</v>
      </c>
      <c r="N115" s="28">
        <f>PRODUCT($N$5)*('Step 2B Impacts-Consequences'!$AA114)</f>
        <v>0</v>
      </c>
      <c r="O115" s="28">
        <f>PRODUCT($O$5)*('Step 2B Impacts-Consequences'!$AC114)</f>
        <v>0</v>
      </c>
      <c r="P115" s="28">
        <f>PRODUCT($P$5)*('Step 2B Impacts-Consequences'!$AE114)</f>
        <v>0</v>
      </c>
      <c r="Q115" s="28">
        <f>PRODUCT($Q$5)*('Step 2B Impacts-Consequences'!$AG114)</f>
        <v>0</v>
      </c>
      <c r="R115" s="28">
        <f>PRODUCT($R$5)*('Step 2B Impacts-Consequences'!$AI114)</f>
        <v>0</v>
      </c>
      <c r="S115" s="28">
        <f>PRODUCT($S$5)*('Step 2B Impacts-Consequences'!$AK114)</f>
        <v>0</v>
      </c>
      <c r="T115" s="28">
        <f>PRODUCT($T$5)*('Step 2B Impacts-Consequences'!$AM114)</f>
        <v>0</v>
      </c>
    </row>
    <row r="116" spans="1:20" ht="15" thickBot="1">
      <c r="A116" s="120">
        <f>'Step 2B Impacts-Consequences'!B115</f>
        <v>0</v>
      </c>
      <c r="B116" s="129"/>
      <c r="C116" s="28">
        <f>PRODUCT($C$5)*('Step 2B Impacts-Consequences'!$E115)</f>
        <v>0</v>
      </c>
      <c r="D116" s="28">
        <f>PRODUCT($D$5)*('Step 2B Impacts-Consequences'!$G115)</f>
        <v>0</v>
      </c>
      <c r="E116" s="28">
        <f>PRODUCT($E$5)*('Step 2B Impacts-Consequences'!$I115)</f>
        <v>0</v>
      </c>
      <c r="F116" s="28">
        <f>PRODUCT($F$5)*('Step 2B Impacts-Consequences'!$K115)</f>
        <v>0</v>
      </c>
      <c r="G116" s="28">
        <f>PRODUCT($G$5)*('Step 2B Impacts-Consequences'!$M115)</f>
        <v>0</v>
      </c>
      <c r="H116" s="28">
        <f>PRODUCT($H$5)*('Step 2B Impacts-Consequences'!$O115)</f>
        <v>0</v>
      </c>
      <c r="I116" s="28">
        <f>PRODUCT($I$5)*('Step 2B Impacts-Consequences'!$Q115)</f>
        <v>0</v>
      </c>
      <c r="J116" s="28">
        <f>PRODUCT($J$5)*('Step 2B Impacts-Consequences'!$S115)</f>
        <v>0</v>
      </c>
      <c r="K116" s="28">
        <f>PRODUCT($K$5)*('Step 2B Impacts-Consequences'!$U115)</f>
        <v>0</v>
      </c>
      <c r="L116" s="28">
        <f>PRODUCT($L$5)*('Step 2B Impacts-Consequences'!$W115)</f>
        <v>0</v>
      </c>
      <c r="M116" s="28">
        <f>PRODUCT($M$5)*('Step 2B Impacts-Consequences'!$Y115)</f>
        <v>0</v>
      </c>
      <c r="N116" s="28">
        <f>PRODUCT($N$5)*('Step 2B Impacts-Consequences'!$AA115)</f>
        <v>0</v>
      </c>
      <c r="O116" s="28">
        <f>PRODUCT($O$5)*('Step 2B Impacts-Consequences'!$AC115)</f>
        <v>0</v>
      </c>
      <c r="P116" s="28">
        <f>PRODUCT($P$5)*('Step 2B Impacts-Consequences'!$AE115)</f>
        <v>0</v>
      </c>
      <c r="Q116" s="28">
        <f>PRODUCT($Q$5)*('Step 2B Impacts-Consequences'!$AG115)</f>
        <v>0</v>
      </c>
      <c r="R116" s="28">
        <f>PRODUCT($R$5)*('Step 2B Impacts-Consequences'!$AI115)</f>
        <v>0</v>
      </c>
      <c r="S116" s="28">
        <f>PRODUCT($S$5)*('Step 2B Impacts-Consequences'!$AK115)</f>
        <v>0</v>
      </c>
      <c r="T116" s="28">
        <f>PRODUCT($T$5)*('Step 2B Impacts-Consequences'!$AM115)</f>
        <v>0</v>
      </c>
    </row>
    <row r="117" spans="1:20" ht="15" thickBot="1">
      <c r="A117" s="120">
        <f>'Step 2B Impacts-Consequences'!B116</f>
        <v>0</v>
      </c>
      <c r="B117" s="129"/>
      <c r="C117" s="28">
        <f>PRODUCT($C$5)*('Step 2B Impacts-Consequences'!$E116)</f>
        <v>0</v>
      </c>
      <c r="D117" s="28">
        <f>PRODUCT($D$5)*('Step 2B Impacts-Consequences'!$G116)</f>
        <v>0</v>
      </c>
      <c r="E117" s="28">
        <f>PRODUCT($E$5)*('Step 2B Impacts-Consequences'!$I116)</f>
        <v>0</v>
      </c>
      <c r="F117" s="28">
        <f>PRODUCT($F$5)*('Step 2B Impacts-Consequences'!$K116)</f>
        <v>0</v>
      </c>
      <c r="G117" s="28">
        <f>PRODUCT($G$5)*('Step 2B Impacts-Consequences'!$M116)</f>
        <v>0</v>
      </c>
      <c r="H117" s="28">
        <f>PRODUCT($H$5)*('Step 2B Impacts-Consequences'!$O116)</f>
        <v>0</v>
      </c>
      <c r="I117" s="28">
        <f>PRODUCT($I$5)*('Step 2B Impacts-Consequences'!$Q116)</f>
        <v>0</v>
      </c>
      <c r="J117" s="28">
        <f>PRODUCT($J$5)*('Step 2B Impacts-Consequences'!$S116)</f>
        <v>0</v>
      </c>
      <c r="K117" s="28">
        <f>PRODUCT($K$5)*('Step 2B Impacts-Consequences'!$U116)</f>
        <v>0</v>
      </c>
      <c r="L117" s="28">
        <f>PRODUCT($L$5)*('Step 2B Impacts-Consequences'!$W116)</f>
        <v>0</v>
      </c>
      <c r="M117" s="28">
        <f>PRODUCT($M$5)*('Step 2B Impacts-Consequences'!$Y116)</f>
        <v>0</v>
      </c>
      <c r="N117" s="28">
        <f>PRODUCT($N$5)*('Step 2B Impacts-Consequences'!$AA116)</f>
        <v>0</v>
      </c>
      <c r="O117" s="28">
        <f>PRODUCT($O$5)*('Step 2B Impacts-Consequences'!$AC116)</f>
        <v>0</v>
      </c>
      <c r="P117" s="28">
        <f>PRODUCT($P$5)*('Step 2B Impacts-Consequences'!$AE116)</f>
        <v>0</v>
      </c>
      <c r="Q117" s="28">
        <f>PRODUCT($Q$5)*('Step 2B Impacts-Consequences'!$AG116)</f>
        <v>0</v>
      </c>
      <c r="R117" s="28">
        <f>PRODUCT($R$5)*('Step 2B Impacts-Consequences'!$AI116)</f>
        <v>0</v>
      </c>
      <c r="S117" s="28">
        <f>PRODUCT($S$5)*('Step 2B Impacts-Consequences'!$AK116)</f>
        <v>0</v>
      </c>
      <c r="T117" s="28">
        <f>PRODUCT($T$5)*('Step 2B Impacts-Consequences'!$AM116)</f>
        <v>0</v>
      </c>
    </row>
    <row r="118" spans="1:20" ht="15" thickBot="1">
      <c r="A118" s="120">
        <f>'Step 2B Impacts-Consequences'!B117</f>
        <v>0</v>
      </c>
      <c r="B118" s="129"/>
      <c r="C118" s="28">
        <f>PRODUCT($C$5)*('Step 2B Impacts-Consequences'!$E117)</f>
        <v>0</v>
      </c>
      <c r="D118" s="28">
        <f>PRODUCT($D$5)*('Step 2B Impacts-Consequences'!$G117)</f>
        <v>0</v>
      </c>
      <c r="E118" s="28">
        <f>PRODUCT($E$5)*('Step 2B Impacts-Consequences'!$I117)</f>
        <v>0</v>
      </c>
      <c r="F118" s="28">
        <f>PRODUCT($F$5)*('Step 2B Impacts-Consequences'!$K117)</f>
        <v>0</v>
      </c>
      <c r="G118" s="28">
        <f>PRODUCT($G$5)*('Step 2B Impacts-Consequences'!$M117)</f>
        <v>0</v>
      </c>
      <c r="H118" s="28">
        <f>PRODUCT($H$5)*('Step 2B Impacts-Consequences'!$O117)</f>
        <v>0</v>
      </c>
      <c r="I118" s="28">
        <f>PRODUCT($I$5)*('Step 2B Impacts-Consequences'!$Q117)</f>
        <v>0</v>
      </c>
      <c r="J118" s="28">
        <f>PRODUCT($J$5)*('Step 2B Impacts-Consequences'!$S117)</f>
        <v>0</v>
      </c>
      <c r="K118" s="28">
        <f>PRODUCT($K$5)*('Step 2B Impacts-Consequences'!$U117)</f>
        <v>0</v>
      </c>
      <c r="L118" s="28">
        <f>PRODUCT($L$5)*('Step 2B Impacts-Consequences'!$W117)</f>
        <v>0</v>
      </c>
      <c r="M118" s="28">
        <f>PRODUCT($M$5)*('Step 2B Impacts-Consequences'!$Y117)</f>
        <v>0</v>
      </c>
      <c r="N118" s="28">
        <f>PRODUCT($N$5)*('Step 2B Impacts-Consequences'!$AA117)</f>
        <v>0</v>
      </c>
      <c r="O118" s="28">
        <f>PRODUCT($O$5)*('Step 2B Impacts-Consequences'!$AC117)</f>
        <v>0</v>
      </c>
      <c r="P118" s="28">
        <f>PRODUCT($P$5)*('Step 2B Impacts-Consequences'!$AE117)</f>
        <v>0</v>
      </c>
      <c r="Q118" s="28">
        <f>PRODUCT($Q$5)*('Step 2B Impacts-Consequences'!$AG117)</f>
        <v>0</v>
      </c>
      <c r="R118" s="28">
        <f>PRODUCT($R$5)*('Step 2B Impacts-Consequences'!$AI117)</f>
        <v>0</v>
      </c>
      <c r="S118" s="28">
        <f>PRODUCT($S$5)*('Step 2B Impacts-Consequences'!$AK117)</f>
        <v>0</v>
      </c>
      <c r="T118" s="28">
        <f>PRODUCT($T$5)*('Step 2B Impacts-Consequences'!$AM117)</f>
        <v>0</v>
      </c>
    </row>
    <row r="119" spans="1:20" ht="15" thickBot="1">
      <c r="A119" s="89" t="str">
        <f>'Step 2B Impacts-Consequences'!B118</f>
        <v>Other System/Subsystem</v>
      </c>
      <c r="B119" s="89"/>
      <c r="C119" s="89"/>
      <c r="D119" s="89"/>
      <c r="E119" s="89"/>
      <c r="F119" s="89"/>
      <c r="G119" s="89"/>
      <c r="H119" s="89"/>
      <c r="I119" s="89"/>
      <c r="J119" s="89"/>
      <c r="K119" s="89"/>
      <c r="L119" s="89"/>
      <c r="M119" s="89"/>
      <c r="N119" s="89"/>
      <c r="O119" s="89"/>
      <c r="P119" s="89"/>
      <c r="Q119" s="89"/>
      <c r="R119" s="89"/>
      <c r="S119" s="89"/>
      <c r="T119" s="131"/>
    </row>
    <row r="120" spans="1:20" ht="15" thickBot="1">
      <c r="A120" s="120">
        <f>'Step 2B Impacts-Consequences'!B119</f>
        <v>0</v>
      </c>
      <c r="B120" s="129"/>
      <c r="C120" s="28">
        <f>PRODUCT(C$5)*('Step 2B Impacts-Consequences'!$E119)</f>
        <v>0</v>
      </c>
      <c r="D120" s="28">
        <f>PRODUCT($D$5)*('Step 2B Impacts-Consequences'!$G119)</f>
        <v>0</v>
      </c>
      <c r="E120" s="28">
        <f>PRODUCT(E$5)*('Step 2B Impacts-Consequences'!$I119)</f>
        <v>0</v>
      </c>
      <c r="F120" s="28">
        <f>PRODUCT($F$5)*('Step 2B Impacts-Consequences'!$K119)</f>
        <v>0</v>
      </c>
      <c r="G120" s="28">
        <f>PRODUCT($G$5)*('Step 2B Impacts-Consequences'!$M119)</f>
        <v>0</v>
      </c>
      <c r="H120" s="28">
        <f>PRODUCT($H$5)*('Step 2B Impacts-Consequences'!$O119)</f>
        <v>0</v>
      </c>
      <c r="I120" s="28">
        <f>PRODUCT($I$5)*('Step 2B Impacts-Consequences'!$Q119)</f>
        <v>0</v>
      </c>
      <c r="J120" s="28">
        <f>PRODUCT($J$5)*('Step 2B Impacts-Consequences'!$S119)</f>
        <v>0</v>
      </c>
      <c r="K120" s="28">
        <f>PRODUCT($K$5)*('Step 2B Impacts-Consequences'!$U119)</f>
        <v>0</v>
      </c>
      <c r="L120" s="28">
        <f>PRODUCT($L$5)*('Step 2B Impacts-Consequences'!$W119)</f>
        <v>0</v>
      </c>
      <c r="M120" s="28">
        <f>PRODUCT($M$5)*('Step 2B Impacts-Consequences'!$Y119)</f>
        <v>0</v>
      </c>
      <c r="N120" s="28">
        <f>PRODUCT($N$5)*('Step 2B Impacts-Consequences'!$AA119)</f>
        <v>0</v>
      </c>
      <c r="O120" s="28">
        <f>PRODUCT($O$5)*('Step 2B Impacts-Consequences'!$AC119)</f>
        <v>0</v>
      </c>
      <c r="P120" s="28">
        <f>PRODUCT($P$5)*('Step 2B Impacts-Consequences'!$AE119)</f>
        <v>0</v>
      </c>
      <c r="Q120" s="28">
        <f>PRODUCT($Q$5)*('Step 2B Impacts-Consequences'!$AG119)</f>
        <v>0</v>
      </c>
      <c r="R120" s="28">
        <f>PRODUCT($R$5)*('Step 2B Impacts-Consequences'!$AI119)</f>
        <v>0</v>
      </c>
      <c r="S120" s="28">
        <f>PRODUCT($S$5)*('Step 2B Impacts-Consequences'!$AK119)</f>
        <v>0</v>
      </c>
      <c r="T120" s="28">
        <f>PRODUCT($T$5)*('Step 2B Impacts-Consequences'!$AM119)</f>
        <v>0</v>
      </c>
    </row>
    <row r="121" spans="1:20" ht="15" thickBot="1">
      <c r="A121" s="120">
        <f>'Step 2B Impacts-Consequences'!B120</f>
        <v>0</v>
      </c>
      <c r="B121" s="129"/>
      <c r="C121" s="28">
        <f>PRODUCT(C$5)*('Step 2B Impacts-Consequences'!$E120)</f>
        <v>0</v>
      </c>
      <c r="D121" s="28">
        <f>PRODUCT($D$5)*('Step 2B Impacts-Consequences'!$G120)</f>
        <v>0</v>
      </c>
      <c r="E121" s="28">
        <f>PRODUCT(E$5)*('Step 2B Impacts-Consequences'!$I120)</f>
        <v>0</v>
      </c>
      <c r="F121" s="28">
        <f>PRODUCT($F$5)*('Step 2B Impacts-Consequences'!$K120)</f>
        <v>0</v>
      </c>
      <c r="G121" s="28">
        <f>PRODUCT($G$5)*('Step 2B Impacts-Consequences'!$M120)</f>
        <v>0</v>
      </c>
      <c r="H121" s="28">
        <f>PRODUCT($H$5)*('Step 2B Impacts-Consequences'!$O120)</f>
        <v>0</v>
      </c>
      <c r="I121" s="28">
        <f>PRODUCT($I$5)*('Step 2B Impacts-Consequences'!$Q120)</f>
        <v>0</v>
      </c>
      <c r="J121" s="28">
        <f>PRODUCT($J$5)*('Step 2B Impacts-Consequences'!$S120)</f>
        <v>0</v>
      </c>
      <c r="K121" s="28">
        <f>PRODUCT($K$5)*('Step 2B Impacts-Consequences'!$U120)</f>
        <v>0</v>
      </c>
      <c r="L121" s="28">
        <f>PRODUCT($L$5)*('Step 2B Impacts-Consequences'!$W120)</f>
        <v>0</v>
      </c>
      <c r="M121" s="28">
        <f>PRODUCT($M$5)*('Step 2B Impacts-Consequences'!$Y120)</f>
        <v>0</v>
      </c>
      <c r="N121" s="28">
        <f>PRODUCT($N$5)*('Step 2B Impacts-Consequences'!$AA120)</f>
        <v>0</v>
      </c>
      <c r="O121" s="28">
        <f>PRODUCT($O$5)*('Step 2B Impacts-Consequences'!$AC120)</f>
        <v>0</v>
      </c>
      <c r="P121" s="28">
        <f>PRODUCT($P$5)*('Step 2B Impacts-Consequences'!$AE120)</f>
        <v>0</v>
      </c>
      <c r="Q121" s="28">
        <f>PRODUCT($Q$5)*('Step 2B Impacts-Consequences'!$AG120)</f>
        <v>0</v>
      </c>
      <c r="R121" s="28">
        <f>PRODUCT($R$5)*('Step 2B Impacts-Consequences'!$AI120)</f>
        <v>0</v>
      </c>
      <c r="S121" s="28">
        <f>PRODUCT($S$5)*('Step 2B Impacts-Consequences'!$AK120)</f>
        <v>0</v>
      </c>
      <c r="T121" s="28">
        <f>PRODUCT($T$5)*('Step 2B Impacts-Consequences'!$AM120)</f>
        <v>0</v>
      </c>
    </row>
    <row r="122" spans="1:20" ht="15" thickBot="1">
      <c r="A122" s="120">
        <f>'Step 2B Impacts-Consequences'!B121</f>
        <v>0</v>
      </c>
      <c r="B122" s="129"/>
      <c r="C122" s="28">
        <f>PRODUCT(C$5)*('Step 2B Impacts-Consequences'!$E121)</f>
        <v>0</v>
      </c>
      <c r="D122" s="28">
        <f>PRODUCT($D$5)*('Step 2B Impacts-Consequences'!$G121)</f>
        <v>0</v>
      </c>
      <c r="E122" s="28">
        <f>PRODUCT(E$5)*('Step 2B Impacts-Consequences'!$I121)</f>
        <v>0</v>
      </c>
      <c r="F122" s="28">
        <f>PRODUCT($F$5)*('Step 2B Impacts-Consequences'!$K121)</f>
        <v>0</v>
      </c>
      <c r="G122" s="28">
        <f>PRODUCT($G$5)*('Step 2B Impacts-Consequences'!$M121)</f>
        <v>0</v>
      </c>
      <c r="H122" s="28">
        <f>PRODUCT($H$5)*('Step 2B Impacts-Consequences'!$O121)</f>
        <v>0</v>
      </c>
      <c r="I122" s="28">
        <f>PRODUCT($I$5)*('Step 2B Impacts-Consequences'!$Q121)</f>
        <v>0</v>
      </c>
      <c r="J122" s="28">
        <f>PRODUCT($J$5)*('Step 2B Impacts-Consequences'!$S121)</f>
        <v>0</v>
      </c>
      <c r="K122" s="28">
        <f>PRODUCT($K$5)*('Step 2B Impacts-Consequences'!$U121)</f>
        <v>0</v>
      </c>
      <c r="L122" s="28">
        <f>PRODUCT($L$5)*('Step 2B Impacts-Consequences'!$W121)</f>
        <v>0</v>
      </c>
      <c r="M122" s="28">
        <f>PRODUCT($M$5)*('Step 2B Impacts-Consequences'!$Y121)</f>
        <v>0</v>
      </c>
      <c r="N122" s="28">
        <f>PRODUCT($N$5)*('Step 2B Impacts-Consequences'!$AA121)</f>
        <v>0</v>
      </c>
      <c r="O122" s="28">
        <f>PRODUCT($O$5)*('Step 2B Impacts-Consequences'!$AC121)</f>
        <v>0</v>
      </c>
      <c r="P122" s="28">
        <f>PRODUCT($P$5)*('Step 2B Impacts-Consequences'!$AE121)</f>
        <v>0</v>
      </c>
      <c r="Q122" s="28">
        <f>PRODUCT($Q$5)*('Step 2B Impacts-Consequences'!$AG121)</f>
        <v>0</v>
      </c>
      <c r="R122" s="28">
        <f>PRODUCT($R$5)*('Step 2B Impacts-Consequences'!$AI121)</f>
        <v>0</v>
      </c>
      <c r="S122" s="28">
        <f>PRODUCT($S$5)*('Step 2B Impacts-Consequences'!$AK121)</f>
        <v>0</v>
      </c>
      <c r="T122" s="28">
        <f>PRODUCT($T$5)*('Step 2B Impacts-Consequences'!$AM121)</f>
        <v>0</v>
      </c>
    </row>
    <row r="123" spans="1:20" ht="15" thickBot="1">
      <c r="A123" s="120">
        <f>'Step 2B Impacts-Consequences'!B122</f>
        <v>0</v>
      </c>
      <c r="B123" s="129"/>
      <c r="C123" s="28">
        <f>PRODUCT(C$5)*('Step 2B Impacts-Consequences'!$E122)</f>
        <v>0</v>
      </c>
      <c r="D123" s="28">
        <f>PRODUCT($D$5)*('Step 2B Impacts-Consequences'!$G122)</f>
        <v>0</v>
      </c>
      <c r="E123" s="28">
        <f>PRODUCT(E$5)*('Step 2B Impacts-Consequences'!$I122)</f>
        <v>0</v>
      </c>
      <c r="F123" s="28">
        <f>PRODUCT($F$5)*('Step 2B Impacts-Consequences'!$K122)</f>
        <v>0</v>
      </c>
      <c r="G123" s="28">
        <f>PRODUCT($G$5)*('Step 2B Impacts-Consequences'!$M122)</f>
        <v>0</v>
      </c>
      <c r="H123" s="28">
        <f>PRODUCT($H$5)*('Step 2B Impacts-Consequences'!$O122)</f>
        <v>0</v>
      </c>
      <c r="I123" s="28">
        <f>PRODUCT($I$5)*('Step 2B Impacts-Consequences'!$Q122)</f>
        <v>0</v>
      </c>
      <c r="J123" s="28">
        <f>PRODUCT($J$5)*('Step 2B Impacts-Consequences'!$S122)</f>
        <v>0</v>
      </c>
      <c r="K123" s="28">
        <f>PRODUCT($K$5)*('Step 2B Impacts-Consequences'!$U122)</f>
        <v>0</v>
      </c>
      <c r="L123" s="28">
        <f>PRODUCT($L$5)*('Step 2B Impacts-Consequences'!$W122)</f>
        <v>0</v>
      </c>
      <c r="M123" s="28">
        <f>PRODUCT($M$5)*('Step 2B Impacts-Consequences'!$Y122)</f>
        <v>0</v>
      </c>
      <c r="N123" s="28">
        <f>PRODUCT($N$5)*('Step 2B Impacts-Consequences'!$AA122)</f>
        <v>0</v>
      </c>
      <c r="O123" s="28">
        <f>PRODUCT($O$5)*('Step 2B Impacts-Consequences'!$AC122)</f>
        <v>0</v>
      </c>
      <c r="P123" s="28">
        <f>PRODUCT($P$5)*('Step 2B Impacts-Consequences'!$AE122)</f>
        <v>0</v>
      </c>
      <c r="Q123" s="28">
        <f>PRODUCT($Q$5)*('Step 2B Impacts-Consequences'!$AG122)</f>
        <v>0</v>
      </c>
      <c r="R123" s="28">
        <f>PRODUCT($R$5)*('Step 2B Impacts-Consequences'!$AI122)</f>
        <v>0</v>
      </c>
      <c r="S123" s="28">
        <f>PRODUCT($S$5)*('Step 2B Impacts-Consequences'!$AK122)</f>
        <v>0</v>
      </c>
      <c r="T123" s="28">
        <f>PRODUCT($T$5)*('Step 2B Impacts-Consequences'!$AM122)</f>
        <v>0</v>
      </c>
    </row>
    <row r="124" spans="1:20" ht="15" thickBot="1">
      <c r="A124" s="120">
        <f>'Step 2B Impacts-Consequences'!B123</f>
        <v>0</v>
      </c>
      <c r="B124" s="129"/>
      <c r="C124" s="28">
        <f>PRODUCT(C$5)*('Step 2B Impacts-Consequences'!$E123)</f>
        <v>0</v>
      </c>
      <c r="D124" s="28">
        <f>PRODUCT($D$5)*('Step 2B Impacts-Consequences'!$G123)</f>
        <v>0</v>
      </c>
      <c r="E124" s="28">
        <f>PRODUCT(E$5)*('Step 2B Impacts-Consequences'!$I123)</f>
        <v>0</v>
      </c>
      <c r="F124" s="28">
        <f>PRODUCT($F$5)*('Step 2B Impacts-Consequences'!$K123)</f>
        <v>0</v>
      </c>
      <c r="G124" s="28">
        <f>PRODUCT($G$5)*('Step 2B Impacts-Consequences'!$M123)</f>
        <v>0</v>
      </c>
      <c r="H124" s="28">
        <f>PRODUCT($H$5)*('Step 2B Impacts-Consequences'!$O123)</f>
        <v>0</v>
      </c>
      <c r="I124" s="28">
        <f>PRODUCT($I$5)*('Step 2B Impacts-Consequences'!$Q123)</f>
        <v>0</v>
      </c>
      <c r="J124" s="28">
        <f>PRODUCT($J$5)*('Step 2B Impacts-Consequences'!$S123)</f>
        <v>0</v>
      </c>
      <c r="K124" s="28">
        <f>PRODUCT($K$5)*('Step 2B Impacts-Consequences'!$U123)</f>
        <v>0</v>
      </c>
      <c r="L124" s="28">
        <f>PRODUCT($L$5)*('Step 2B Impacts-Consequences'!$W123)</f>
        <v>0</v>
      </c>
      <c r="M124" s="28">
        <f>PRODUCT($M$5)*('Step 2B Impacts-Consequences'!$Y123)</f>
        <v>0</v>
      </c>
      <c r="N124" s="28">
        <f>PRODUCT($N$5)*('Step 2B Impacts-Consequences'!$AA123)</f>
        <v>0</v>
      </c>
      <c r="O124" s="28">
        <f>PRODUCT($O$5)*('Step 2B Impacts-Consequences'!$AC123)</f>
        <v>0</v>
      </c>
      <c r="P124" s="28">
        <f>PRODUCT($P$5)*('Step 2B Impacts-Consequences'!$AE123)</f>
        <v>0</v>
      </c>
      <c r="Q124" s="28">
        <f>PRODUCT($Q$5)*('Step 2B Impacts-Consequences'!$AG123)</f>
        <v>0</v>
      </c>
      <c r="R124" s="28">
        <f>PRODUCT($R$5)*('Step 2B Impacts-Consequences'!$AI123)</f>
        <v>0</v>
      </c>
      <c r="S124" s="28">
        <f>PRODUCT($S$5)*('Step 2B Impacts-Consequences'!$AK123)</f>
        <v>0</v>
      </c>
      <c r="T124" s="28">
        <f>PRODUCT($T$5)*('Step 2B Impacts-Consequences'!$AM123)</f>
        <v>0</v>
      </c>
    </row>
    <row r="125" spans="1:20" ht="15" thickBot="1">
      <c r="A125" s="120">
        <f>'Step 2B Impacts-Consequences'!B124</f>
        <v>0</v>
      </c>
      <c r="B125" s="129"/>
      <c r="C125" s="28">
        <f>PRODUCT(C$5)*('Step 2B Impacts-Consequences'!$E124)</f>
        <v>0</v>
      </c>
      <c r="D125" s="28">
        <f>PRODUCT($D$5)*('Step 2B Impacts-Consequences'!$G124)</f>
        <v>0</v>
      </c>
      <c r="E125" s="28">
        <f>PRODUCT(E$5)*('Step 2B Impacts-Consequences'!$I124)</f>
        <v>0</v>
      </c>
      <c r="F125" s="28">
        <f>PRODUCT($F$5)*('Step 2B Impacts-Consequences'!$K124)</f>
        <v>0</v>
      </c>
      <c r="G125" s="28">
        <f>PRODUCT($G$5)*('Step 2B Impacts-Consequences'!$M124)</f>
        <v>0</v>
      </c>
      <c r="H125" s="28">
        <f>PRODUCT($H$5)*('Step 2B Impacts-Consequences'!$O124)</f>
        <v>0</v>
      </c>
      <c r="I125" s="28">
        <f>PRODUCT($I$5)*('Step 2B Impacts-Consequences'!$Q124)</f>
        <v>0</v>
      </c>
      <c r="J125" s="28">
        <f>PRODUCT($J$5)*('Step 2B Impacts-Consequences'!$S124)</f>
        <v>0</v>
      </c>
      <c r="K125" s="28">
        <f>PRODUCT($K$5)*('Step 2B Impacts-Consequences'!$U124)</f>
        <v>0</v>
      </c>
      <c r="L125" s="28">
        <f>PRODUCT($L$5)*('Step 2B Impacts-Consequences'!$W124)</f>
        <v>0</v>
      </c>
      <c r="M125" s="28">
        <f>PRODUCT($M$5)*('Step 2B Impacts-Consequences'!$Y124)</f>
        <v>0</v>
      </c>
      <c r="N125" s="28">
        <f>PRODUCT($N$5)*('Step 2B Impacts-Consequences'!$AA124)</f>
        <v>0</v>
      </c>
      <c r="O125" s="28">
        <f>PRODUCT($O$5)*('Step 2B Impacts-Consequences'!$AC124)</f>
        <v>0</v>
      </c>
      <c r="P125" s="28">
        <f>PRODUCT($P$5)*('Step 2B Impacts-Consequences'!$AE124)</f>
        <v>0</v>
      </c>
      <c r="Q125" s="28">
        <f>PRODUCT($Q$5)*('Step 2B Impacts-Consequences'!$AG124)</f>
        <v>0</v>
      </c>
      <c r="R125" s="28">
        <f>PRODUCT($R$5)*('Step 2B Impacts-Consequences'!$AI124)</f>
        <v>0</v>
      </c>
      <c r="S125" s="28">
        <f>PRODUCT($S$5)*('Step 2B Impacts-Consequences'!$AK124)</f>
        <v>0</v>
      </c>
      <c r="T125" s="28">
        <f>PRODUCT($T$5)*('Step 2B Impacts-Consequences'!$AM124)</f>
        <v>0</v>
      </c>
    </row>
    <row r="126" spans="1:20" ht="15" thickBot="1">
      <c r="A126" s="120">
        <f>'Step 2B Impacts-Consequences'!B125</f>
        <v>0</v>
      </c>
      <c r="B126" s="129"/>
      <c r="C126" s="28">
        <f>PRODUCT(C$5)*('Step 2B Impacts-Consequences'!$E125)</f>
        <v>0</v>
      </c>
      <c r="D126" s="28">
        <f>PRODUCT($D$5)*('Step 2B Impacts-Consequences'!$G125)</f>
        <v>0</v>
      </c>
      <c r="E126" s="28">
        <f>PRODUCT(E$5)*('Step 2B Impacts-Consequences'!$I125)</f>
        <v>0</v>
      </c>
      <c r="F126" s="28">
        <f>PRODUCT($F$5)*('Step 2B Impacts-Consequences'!$K125)</f>
        <v>0</v>
      </c>
      <c r="G126" s="28">
        <f>PRODUCT($G$5)*('Step 2B Impacts-Consequences'!$M125)</f>
        <v>0</v>
      </c>
      <c r="H126" s="28">
        <f>PRODUCT($H$5)*('Step 2B Impacts-Consequences'!$O125)</f>
        <v>0</v>
      </c>
      <c r="I126" s="28">
        <f>PRODUCT($I$5)*('Step 2B Impacts-Consequences'!$Q125)</f>
        <v>0</v>
      </c>
      <c r="J126" s="28">
        <f>PRODUCT($J$5)*('Step 2B Impacts-Consequences'!$S125)</f>
        <v>0</v>
      </c>
      <c r="K126" s="28">
        <f>PRODUCT($K$5)*('Step 2B Impacts-Consequences'!$U125)</f>
        <v>0</v>
      </c>
      <c r="L126" s="28">
        <f>PRODUCT($L$5)*('Step 2B Impacts-Consequences'!$W125)</f>
        <v>0</v>
      </c>
      <c r="M126" s="28">
        <f>PRODUCT($M$5)*('Step 2B Impacts-Consequences'!$Y125)</f>
        <v>0</v>
      </c>
      <c r="N126" s="28">
        <f>PRODUCT($N$5)*('Step 2B Impacts-Consequences'!$AA125)</f>
        <v>0</v>
      </c>
      <c r="O126" s="28">
        <f>PRODUCT($O$5)*('Step 2B Impacts-Consequences'!$AC125)</f>
        <v>0</v>
      </c>
      <c r="P126" s="28">
        <f>PRODUCT($P$5)*('Step 2B Impacts-Consequences'!$AE125)</f>
        <v>0</v>
      </c>
      <c r="Q126" s="28">
        <f>PRODUCT($Q$5)*('Step 2B Impacts-Consequences'!$AG125)</f>
        <v>0</v>
      </c>
      <c r="R126" s="28">
        <f>PRODUCT($R$5)*('Step 2B Impacts-Consequences'!$AI125)</f>
        <v>0</v>
      </c>
      <c r="S126" s="28">
        <f>PRODUCT($S$5)*('Step 2B Impacts-Consequences'!$AK125)</f>
        <v>0</v>
      </c>
      <c r="T126" s="28">
        <f>PRODUCT($T$5)*('Step 2B Impacts-Consequences'!$AM125)</f>
        <v>0</v>
      </c>
    </row>
    <row r="127" spans="1:20" ht="15" thickBot="1">
      <c r="A127" s="120">
        <f>'Step 2B Impacts-Consequences'!B126</f>
        <v>0</v>
      </c>
      <c r="B127" s="129"/>
      <c r="C127" s="28">
        <f>PRODUCT($C$5)*('Step 2B Impacts-Consequences'!$E126)</f>
        <v>0</v>
      </c>
      <c r="D127" s="28">
        <f>PRODUCT($D$5)*('Step 2B Impacts-Consequences'!$G126)</f>
        <v>0</v>
      </c>
      <c r="E127" s="28">
        <f>PRODUCT($E$5)*('Step 2B Impacts-Consequences'!$I126)</f>
        <v>0</v>
      </c>
      <c r="F127" s="28">
        <f>PRODUCT($F$5)*('Step 2B Impacts-Consequences'!$K126)</f>
        <v>0</v>
      </c>
      <c r="G127" s="28">
        <f>PRODUCT($G$5)*('Step 2B Impacts-Consequences'!$M126)</f>
        <v>0</v>
      </c>
      <c r="H127" s="28">
        <f>PRODUCT($H$5)*('Step 2B Impacts-Consequences'!$O126)</f>
        <v>0</v>
      </c>
      <c r="I127" s="28">
        <f>PRODUCT($I$5)*('Step 2B Impacts-Consequences'!$Q126)</f>
        <v>0</v>
      </c>
      <c r="J127" s="28">
        <f>PRODUCT($J$5)*('Step 2B Impacts-Consequences'!$S126)</f>
        <v>0</v>
      </c>
      <c r="K127" s="28">
        <f>PRODUCT($K$5)*('Step 2B Impacts-Consequences'!$U126)</f>
        <v>0</v>
      </c>
      <c r="L127" s="28">
        <f>PRODUCT($L$5)*('Step 2B Impacts-Consequences'!$W126)</f>
        <v>0</v>
      </c>
      <c r="M127" s="28">
        <f>PRODUCT($M$5)*('Step 2B Impacts-Consequences'!$Y126)</f>
        <v>0</v>
      </c>
      <c r="N127" s="28">
        <f>PRODUCT($N$5)*('Step 2B Impacts-Consequences'!$AA126)</f>
        <v>0</v>
      </c>
      <c r="O127" s="28">
        <f>PRODUCT($O$5)*('Step 2B Impacts-Consequences'!$AC126)</f>
        <v>0</v>
      </c>
      <c r="P127" s="28">
        <f>PRODUCT($P$5)*('Step 2B Impacts-Consequences'!$AE126)</f>
        <v>0</v>
      </c>
      <c r="Q127" s="28">
        <f>PRODUCT($Q$5)*('Step 2B Impacts-Consequences'!$AG126)</f>
        <v>0</v>
      </c>
      <c r="R127" s="28">
        <f>PRODUCT($R$5)*('Step 2B Impacts-Consequences'!$AI126)</f>
        <v>0</v>
      </c>
      <c r="S127" s="28">
        <f>PRODUCT($S$5)*('Step 2B Impacts-Consequences'!$AK126)</f>
        <v>0</v>
      </c>
      <c r="T127" s="28">
        <f>PRODUCT($T$5)*('Step 2B Impacts-Consequences'!$AM126)</f>
        <v>0</v>
      </c>
    </row>
    <row r="128" spans="1:20" ht="18.75" customHeight="1" thickBot="1">
      <c r="A128" s="120">
        <f>'Step 2B Impacts-Consequences'!B127</f>
        <v>0</v>
      </c>
      <c r="B128" s="129"/>
      <c r="C128" s="28">
        <f>PRODUCT($C$5)*('Step 2B Impacts-Consequences'!$E127)</f>
        <v>0</v>
      </c>
      <c r="D128" s="28">
        <f>PRODUCT($D$5)*('Step 2B Impacts-Consequences'!$G127)</f>
        <v>0</v>
      </c>
      <c r="E128" s="28">
        <f>PRODUCT($E$5)*('Step 2B Impacts-Consequences'!$I127)</f>
        <v>0</v>
      </c>
      <c r="F128" s="28">
        <f>PRODUCT($F$5)*('Step 2B Impacts-Consequences'!$K127)</f>
        <v>0</v>
      </c>
      <c r="G128" s="28">
        <f>PRODUCT($G$5)*('Step 2B Impacts-Consequences'!$M127)</f>
        <v>0</v>
      </c>
      <c r="H128" s="28">
        <f>PRODUCT($H$5)*('Step 2B Impacts-Consequences'!$O127)</f>
        <v>0</v>
      </c>
      <c r="I128" s="28">
        <f>PRODUCT($I$5)*('Step 2B Impacts-Consequences'!$Q127)</f>
        <v>0</v>
      </c>
      <c r="J128" s="28">
        <f>PRODUCT($J$5)*('Step 2B Impacts-Consequences'!$S127)</f>
        <v>0</v>
      </c>
      <c r="K128" s="28">
        <f>PRODUCT($K$5)*('Step 2B Impacts-Consequences'!$U127)</f>
        <v>0</v>
      </c>
      <c r="L128" s="28">
        <f>PRODUCT($L$5)*('Step 2B Impacts-Consequences'!$W127)</f>
        <v>0</v>
      </c>
      <c r="M128" s="28">
        <f>PRODUCT($M$5)*('Step 2B Impacts-Consequences'!$Y127)</f>
        <v>0</v>
      </c>
      <c r="N128" s="28">
        <f>PRODUCT($N$5)*('Step 2B Impacts-Consequences'!$AA127)</f>
        <v>0</v>
      </c>
      <c r="O128" s="28">
        <f>PRODUCT($O$5)*('Step 2B Impacts-Consequences'!$AC127)</f>
        <v>0</v>
      </c>
      <c r="P128" s="28">
        <f>PRODUCT($P$5)*('Step 2B Impacts-Consequences'!$AE127)</f>
        <v>0</v>
      </c>
      <c r="Q128" s="28">
        <f>PRODUCT($Q$5)*('Step 2B Impacts-Consequences'!$AG127)</f>
        <v>0</v>
      </c>
      <c r="R128" s="28">
        <f>PRODUCT($R$5)*('Step 2B Impacts-Consequences'!$AI127)</f>
        <v>0</v>
      </c>
      <c r="S128" s="28">
        <f>PRODUCT($S$5)*('Step 2B Impacts-Consequences'!$AK127)</f>
        <v>0</v>
      </c>
      <c r="T128" s="28">
        <f>PRODUCT($T$5)*('Step 2B Impacts-Consequences'!$AM127)</f>
        <v>0</v>
      </c>
    </row>
    <row r="129" spans="1:20" ht="18.75" customHeight="1" thickBot="1">
      <c r="A129" s="120">
        <f>'Step 2B Impacts-Consequences'!B128</f>
        <v>0</v>
      </c>
      <c r="B129" s="129"/>
      <c r="C129" s="28">
        <f>PRODUCT($C$5)*('Step 2B Impacts-Consequences'!$E128)</f>
        <v>0</v>
      </c>
      <c r="D129" s="28">
        <f>PRODUCT($D$5)*('Step 2B Impacts-Consequences'!$G128)</f>
        <v>0</v>
      </c>
      <c r="E129" s="28">
        <f>PRODUCT($E$5)*('Step 2B Impacts-Consequences'!$I128)</f>
        <v>0</v>
      </c>
      <c r="F129" s="28">
        <f>PRODUCT($F$5)*('Step 2B Impacts-Consequences'!$K128)</f>
        <v>0</v>
      </c>
      <c r="G129" s="28">
        <f>PRODUCT($G$5)*('Step 2B Impacts-Consequences'!$M128)</f>
        <v>0</v>
      </c>
      <c r="H129" s="28">
        <f>PRODUCT($H$5)*('Step 2B Impacts-Consequences'!$O128)</f>
        <v>0</v>
      </c>
      <c r="I129" s="28">
        <f>PRODUCT($I$5)*('Step 2B Impacts-Consequences'!$Q128)</f>
        <v>0</v>
      </c>
      <c r="J129" s="28">
        <f>PRODUCT($J$5)*('Step 2B Impacts-Consequences'!$S128)</f>
        <v>0</v>
      </c>
      <c r="K129" s="28">
        <f>PRODUCT($K$5)*('Step 2B Impacts-Consequences'!$U128)</f>
        <v>0</v>
      </c>
      <c r="L129" s="28">
        <f>PRODUCT($L$5)*('Step 2B Impacts-Consequences'!$W128)</f>
        <v>0</v>
      </c>
      <c r="M129" s="28">
        <f>PRODUCT($M$5)*('Step 2B Impacts-Consequences'!$Y128)</f>
        <v>0</v>
      </c>
      <c r="N129" s="28">
        <f>PRODUCT($N$5)*('Step 2B Impacts-Consequences'!$AA128)</f>
        <v>0</v>
      </c>
      <c r="O129" s="28">
        <f>PRODUCT($O$5)*('Step 2B Impacts-Consequences'!$AC128)</f>
        <v>0</v>
      </c>
      <c r="P129" s="28">
        <f>PRODUCT($P$5)*('Step 2B Impacts-Consequences'!$AE128)</f>
        <v>0</v>
      </c>
      <c r="Q129" s="28">
        <f>PRODUCT($Q$5)*('Step 2B Impacts-Consequences'!$AG128)</f>
        <v>0</v>
      </c>
      <c r="R129" s="28">
        <f>PRODUCT($R$5)*('Step 2B Impacts-Consequences'!$AI128)</f>
        <v>0</v>
      </c>
      <c r="S129" s="28">
        <f>PRODUCT($S$5)*('Step 2B Impacts-Consequences'!$AK128)</f>
        <v>0</v>
      </c>
      <c r="T129" s="28">
        <f>PRODUCT($T$5)*('Step 2B Impacts-Consequences'!$AM128)</f>
        <v>0</v>
      </c>
    </row>
    <row r="130" spans="1:20" ht="15" thickBot="1">
      <c r="A130" s="120">
        <f>'Step 2B Impacts-Consequences'!B129</f>
        <v>0</v>
      </c>
      <c r="B130" s="129"/>
      <c r="C130" s="28">
        <f>PRODUCT(C$5)*('Step 2B Impacts-Consequences'!$E129)</f>
        <v>0</v>
      </c>
      <c r="D130" s="28">
        <f>PRODUCT($D$5)*('Step 2B Impacts-Consequences'!$G129)</f>
        <v>0</v>
      </c>
      <c r="E130" s="28">
        <f>PRODUCT(E$5)*('Step 2B Impacts-Consequences'!$I129)</f>
        <v>0</v>
      </c>
      <c r="F130" s="28">
        <f>PRODUCT($F$5)*('Step 2B Impacts-Consequences'!$K129)</f>
        <v>0</v>
      </c>
      <c r="G130" s="28">
        <f>PRODUCT($G$5)*('Step 2B Impacts-Consequences'!$M129)</f>
        <v>0</v>
      </c>
      <c r="H130" s="28">
        <f>PRODUCT($H$5)*('Step 2B Impacts-Consequences'!$O129)</f>
        <v>0</v>
      </c>
      <c r="I130" s="28">
        <f>PRODUCT($I$5)*('Step 2B Impacts-Consequences'!$Q129)</f>
        <v>0</v>
      </c>
      <c r="J130" s="28">
        <f>PRODUCT($J$5)*('Step 2B Impacts-Consequences'!$S129)</f>
        <v>0</v>
      </c>
      <c r="K130" s="28">
        <f>PRODUCT($K$5)*('Step 2B Impacts-Consequences'!$U129)</f>
        <v>0</v>
      </c>
      <c r="L130" s="28">
        <f>PRODUCT($L$5)*('Step 2B Impacts-Consequences'!$W129)</f>
        <v>0</v>
      </c>
      <c r="M130" s="28">
        <f>PRODUCT($M$5)*('Step 2B Impacts-Consequences'!$Y129)</f>
        <v>0</v>
      </c>
      <c r="N130" s="28">
        <f>PRODUCT($N$5)*('Step 2B Impacts-Consequences'!$AA129)</f>
        <v>0</v>
      </c>
      <c r="O130" s="28">
        <f>PRODUCT($O$5)*('Step 2B Impacts-Consequences'!$AC129)</f>
        <v>0</v>
      </c>
      <c r="P130" s="28">
        <f>PRODUCT($P$5)*('Step 2B Impacts-Consequences'!$AE129)</f>
        <v>0</v>
      </c>
      <c r="Q130" s="28">
        <f>PRODUCT($Q$5)*('Step 2B Impacts-Consequences'!$AG129)</f>
        <v>0</v>
      </c>
      <c r="R130" s="28">
        <f>PRODUCT($R$5)*('Step 2B Impacts-Consequences'!$AI129)</f>
        <v>0</v>
      </c>
      <c r="S130" s="28">
        <f>PRODUCT($S$5)*('Step 2B Impacts-Consequences'!$AK129)</f>
        <v>0</v>
      </c>
      <c r="T130" s="28">
        <f>PRODUCT($T$5)*('Step 2B Impacts-Consequences'!$AM129)</f>
        <v>0</v>
      </c>
    </row>
    <row r="131" spans="1:20" ht="15" thickBot="1">
      <c r="A131" s="120">
        <f>'Step 2B Impacts-Consequences'!B130</f>
        <v>0</v>
      </c>
      <c r="B131" s="129"/>
      <c r="C131" s="28">
        <f>PRODUCT(C$5)*('Step 2B Impacts-Consequences'!$E130)</f>
        <v>0</v>
      </c>
      <c r="D131" s="28">
        <f>PRODUCT($D$5)*('Step 2B Impacts-Consequences'!$G130)</f>
        <v>0</v>
      </c>
      <c r="E131" s="28">
        <f>PRODUCT(E$5)*('Step 2B Impacts-Consequences'!$I130)</f>
        <v>0</v>
      </c>
      <c r="F131" s="28">
        <f>PRODUCT($F$5)*('Step 2B Impacts-Consequences'!$K130)</f>
        <v>0</v>
      </c>
      <c r="G131" s="28">
        <f>PRODUCT($G$5)*('Step 2B Impacts-Consequences'!$M130)</f>
        <v>0</v>
      </c>
      <c r="H131" s="28">
        <f>PRODUCT($H$5)*('Step 2B Impacts-Consequences'!$O130)</f>
        <v>0</v>
      </c>
      <c r="I131" s="28">
        <f>PRODUCT($I$5)*('Step 2B Impacts-Consequences'!$Q130)</f>
        <v>0</v>
      </c>
      <c r="J131" s="28">
        <f>PRODUCT($J$5)*('Step 2B Impacts-Consequences'!$S130)</f>
        <v>0</v>
      </c>
      <c r="K131" s="28">
        <f>PRODUCT($K$5)*('Step 2B Impacts-Consequences'!$U130)</f>
        <v>0</v>
      </c>
      <c r="L131" s="28">
        <f>PRODUCT($L$5)*('Step 2B Impacts-Consequences'!$W130)</f>
        <v>0</v>
      </c>
      <c r="M131" s="28">
        <f>PRODUCT($M$5)*('Step 2B Impacts-Consequences'!$Y130)</f>
        <v>0</v>
      </c>
      <c r="N131" s="28">
        <f>PRODUCT($N$5)*('Step 2B Impacts-Consequences'!$AA130)</f>
        <v>0</v>
      </c>
      <c r="O131" s="28">
        <f>PRODUCT($O$5)*('Step 2B Impacts-Consequences'!$AC130)</f>
        <v>0</v>
      </c>
      <c r="P131" s="28">
        <f>PRODUCT($P$5)*('Step 2B Impacts-Consequences'!$AE130)</f>
        <v>0</v>
      </c>
      <c r="Q131" s="28">
        <f>PRODUCT($Q$5)*('Step 2B Impacts-Consequences'!$AG130)</f>
        <v>0</v>
      </c>
      <c r="R131" s="28">
        <f>PRODUCT($R$5)*('Step 2B Impacts-Consequences'!$AI130)</f>
        <v>0</v>
      </c>
      <c r="S131" s="28">
        <f>PRODUCT($S$5)*('Step 2B Impacts-Consequences'!$AK130)</f>
        <v>0</v>
      </c>
      <c r="T131" s="28">
        <f>PRODUCT($T$5)*('Step 2B Impacts-Consequences'!$AM130)</f>
        <v>0</v>
      </c>
    </row>
    <row r="132" spans="1:20" ht="15" thickBot="1">
      <c r="A132" s="120">
        <f>'Step 2B Impacts-Consequences'!B131</f>
        <v>0</v>
      </c>
      <c r="B132" s="129"/>
      <c r="C132" s="28">
        <f>PRODUCT(C$5)*('Step 2B Impacts-Consequences'!$E131)</f>
        <v>0</v>
      </c>
      <c r="D132" s="28">
        <f>PRODUCT($D$5)*('Step 2B Impacts-Consequences'!$G131)</f>
        <v>0</v>
      </c>
      <c r="E132" s="28">
        <f>PRODUCT(E$5)*('Step 2B Impacts-Consequences'!$I131)</f>
        <v>0</v>
      </c>
      <c r="F132" s="28">
        <f>PRODUCT($F$5)*('Step 2B Impacts-Consequences'!$K131)</f>
        <v>0</v>
      </c>
      <c r="G132" s="28">
        <f>PRODUCT($G$5)*('Step 2B Impacts-Consequences'!$M131)</f>
        <v>0</v>
      </c>
      <c r="H132" s="28">
        <f>PRODUCT($H$5)*('Step 2B Impacts-Consequences'!$O131)</f>
        <v>0</v>
      </c>
      <c r="I132" s="28">
        <f>PRODUCT($I$5)*('Step 2B Impacts-Consequences'!$Q131)</f>
        <v>0</v>
      </c>
      <c r="J132" s="28">
        <f>PRODUCT($J$5)*('Step 2B Impacts-Consequences'!$S131)</f>
        <v>0</v>
      </c>
      <c r="K132" s="28">
        <f>PRODUCT($K$5)*('Step 2B Impacts-Consequences'!$U131)</f>
        <v>0</v>
      </c>
      <c r="L132" s="28">
        <f>PRODUCT($L$5)*('Step 2B Impacts-Consequences'!$W131)</f>
        <v>0</v>
      </c>
      <c r="M132" s="28">
        <f>PRODUCT($M$5)*('Step 2B Impacts-Consequences'!$Y131)</f>
        <v>0</v>
      </c>
      <c r="N132" s="28">
        <f>PRODUCT($N$5)*('Step 2B Impacts-Consequences'!$AA131)</f>
        <v>0</v>
      </c>
      <c r="O132" s="28">
        <f>PRODUCT($O$5)*('Step 2B Impacts-Consequences'!$AC131)</f>
        <v>0</v>
      </c>
      <c r="P132" s="28">
        <f>PRODUCT($P$5)*('Step 2B Impacts-Consequences'!$AE131)</f>
        <v>0</v>
      </c>
      <c r="Q132" s="28">
        <f>PRODUCT($Q$5)*('Step 2B Impacts-Consequences'!$AG131)</f>
        <v>0</v>
      </c>
      <c r="R132" s="28">
        <f>PRODUCT($R$5)*('Step 2B Impacts-Consequences'!$AI131)</f>
        <v>0</v>
      </c>
      <c r="S132" s="28">
        <f>PRODUCT($S$5)*('Step 2B Impacts-Consequences'!$AK131)</f>
        <v>0</v>
      </c>
      <c r="T132" s="28">
        <f>PRODUCT($T$5)*('Step 2B Impacts-Consequences'!$AM131)</f>
        <v>0</v>
      </c>
    </row>
    <row r="133" spans="1:20" ht="15" thickBot="1">
      <c r="A133" s="89" t="str">
        <f>'Step 2B Impacts-Consequences'!B132</f>
        <v>Other System/Subsystem</v>
      </c>
      <c r="B133" s="89"/>
      <c r="C133" s="89"/>
      <c r="D133" s="89"/>
      <c r="E133" s="89"/>
      <c r="F133" s="89"/>
      <c r="G133" s="89"/>
      <c r="H133" s="89"/>
      <c r="I133" s="89"/>
      <c r="J133" s="89"/>
      <c r="K133" s="89"/>
      <c r="L133" s="89"/>
      <c r="M133" s="89"/>
      <c r="N133" s="89"/>
      <c r="O133" s="89"/>
      <c r="P133" s="89"/>
      <c r="Q133" s="89"/>
      <c r="R133" s="89"/>
      <c r="S133" s="89"/>
      <c r="T133" s="131"/>
    </row>
    <row r="134" spans="1:20" ht="15" thickBot="1">
      <c r="A134" s="120">
        <f>'Step 2B Impacts-Consequences'!B133</f>
        <v>0</v>
      </c>
      <c r="B134" s="129"/>
      <c r="C134" s="28">
        <f>PRODUCT(C$5)*('Step 2B Impacts-Consequences'!$E133)</f>
        <v>0</v>
      </c>
      <c r="D134" s="28">
        <f>PRODUCT($D$5)*('Step 2B Impacts-Consequences'!$G133)</f>
        <v>0</v>
      </c>
      <c r="E134" s="28">
        <f>PRODUCT(E$5)*('Step 2B Impacts-Consequences'!$I133)</f>
        <v>0</v>
      </c>
      <c r="F134" s="28">
        <f>PRODUCT($F$5)*('Step 2B Impacts-Consequences'!$K133)</f>
        <v>0</v>
      </c>
      <c r="G134" s="28">
        <f>PRODUCT($G$5)*('Step 2B Impacts-Consequences'!$M133)</f>
        <v>0</v>
      </c>
      <c r="H134" s="28">
        <f>PRODUCT($H$5)*('Step 2B Impacts-Consequences'!$O133)</f>
        <v>0</v>
      </c>
      <c r="I134" s="28">
        <f>PRODUCT($I$5)*('Step 2B Impacts-Consequences'!$Q133)</f>
        <v>0</v>
      </c>
      <c r="J134" s="28">
        <f>PRODUCT($J$5)*('Step 2B Impacts-Consequences'!$S133)</f>
        <v>0</v>
      </c>
      <c r="K134" s="28">
        <f>PRODUCT($K$5)*('Step 2B Impacts-Consequences'!$U133)</f>
        <v>0</v>
      </c>
      <c r="L134" s="28">
        <f>PRODUCT($L$5)*('Step 2B Impacts-Consequences'!$W133)</f>
        <v>0</v>
      </c>
      <c r="M134" s="28">
        <f>PRODUCT($M$5)*('Step 2B Impacts-Consequences'!$Y133)</f>
        <v>0</v>
      </c>
      <c r="N134" s="28">
        <f>PRODUCT($N$5)*('Step 2B Impacts-Consequences'!$AA133)</f>
        <v>0</v>
      </c>
      <c r="O134" s="28">
        <f>PRODUCT($O$5)*('Step 2B Impacts-Consequences'!$AC133)</f>
        <v>0</v>
      </c>
      <c r="P134" s="28">
        <f>PRODUCT($P$5)*('Step 2B Impacts-Consequences'!$AE133)</f>
        <v>0</v>
      </c>
      <c r="Q134" s="28">
        <f>PRODUCT($Q$5)*('Step 2B Impacts-Consequences'!$AG133)</f>
        <v>0</v>
      </c>
      <c r="R134" s="28">
        <f>PRODUCT($R$5)*('Step 2B Impacts-Consequences'!$AI133)</f>
        <v>0</v>
      </c>
      <c r="S134" s="28">
        <f>PRODUCT($S$5)*('Step 2B Impacts-Consequences'!$AK133)</f>
        <v>0</v>
      </c>
      <c r="T134" s="28">
        <f>PRODUCT($T$5)*('Step 2B Impacts-Consequences'!$AM133)</f>
        <v>0</v>
      </c>
    </row>
    <row r="135" spans="1:20" ht="15" thickBot="1">
      <c r="A135" s="120">
        <f>'Step 2B Impacts-Consequences'!B134</f>
        <v>0</v>
      </c>
      <c r="B135" s="129"/>
      <c r="C135" s="28">
        <f>PRODUCT(C$5)*('Step 2B Impacts-Consequences'!$E134)</f>
        <v>0</v>
      </c>
      <c r="D135" s="28">
        <f>PRODUCT($D$5)*('Step 2B Impacts-Consequences'!$G134)</f>
        <v>0</v>
      </c>
      <c r="E135" s="28">
        <f>PRODUCT(E$5)*('Step 2B Impacts-Consequences'!$I134)</f>
        <v>0</v>
      </c>
      <c r="F135" s="28">
        <f>PRODUCT($F$5)*('Step 2B Impacts-Consequences'!$K134)</f>
        <v>0</v>
      </c>
      <c r="G135" s="28">
        <f>PRODUCT($G$5)*('Step 2B Impacts-Consequences'!$M134)</f>
        <v>0</v>
      </c>
      <c r="H135" s="28">
        <f>PRODUCT($H$5)*('Step 2B Impacts-Consequences'!$O134)</f>
        <v>0</v>
      </c>
      <c r="I135" s="28">
        <f>PRODUCT($I$5)*('Step 2B Impacts-Consequences'!$Q134)</f>
        <v>0</v>
      </c>
      <c r="J135" s="28">
        <f>PRODUCT($J$5)*('Step 2B Impacts-Consequences'!$S134)</f>
        <v>0</v>
      </c>
      <c r="K135" s="28">
        <f>PRODUCT($K$5)*('Step 2B Impacts-Consequences'!$U134)</f>
        <v>0</v>
      </c>
      <c r="L135" s="28">
        <f>PRODUCT($L$5)*('Step 2B Impacts-Consequences'!$W134)</f>
        <v>0</v>
      </c>
      <c r="M135" s="28">
        <f>PRODUCT($M$5)*('Step 2B Impacts-Consequences'!$Y134)</f>
        <v>0</v>
      </c>
      <c r="N135" s="28">
        <f>PRODUCT($N$5)*('Step 2B Impacts-Consequences'!$AA134)</f>
        <v>0</v>
      </c>
      <c r="O135" s="28">
        <f>PRODUCT($O$5)*('Step 2B Impacts-Consequences'!$AC134)</f>
        <v>0</v>
      </c>
      <c r="P135" s="28">
        <f>PRODUCT($P$5)*('Step 2B Impacts-Consequences'!$AE134)</f>
        <v>0</v>
      </c>
      <c r="Q135" s="28">
        <f>PRODUCT($Q$5)*('Step 2B Impacts-Consequences'!$AG134)</f>
        <v>0</v>
      </c>
      <c r="R135" s="28">
        <f>PRODUCT($R$5)*('Step 2B Impacts-Consequences'!$AI134)</f>
        <v>0</v>
      </c>
      <c r="S135" s="28">
        <f>PRODUCT($S$5)*('Step 2B Impacts-Consequences'!$AK134)</f>
        <v>0</v>
      </c>
      <c r="T135" s="28">
        <f>PRODUCT($T$5)*('Step 2B Impacts-Consequences'!$AM134)</f>
        <v>0</v>
      </c>
    </row>
    <row r="136" spans="1:20" ht="15" thickBot="1">
      <c r="A136" s="120">
        <f>'Step 2B Impacts-Consequences'!B135</f>
        <v>0</v>
      </c>
      <c r="B136" s="129"/>
      <c r="C136" s="28">
        <f>PRODUCT(C$5)*('Step 2B Impacts-Consequences'!$E135)</f>
        <v>0</v>
      </c>
      <c r="D136" s="28">
        <f>PRODUCT($D$5)*('Step 2B Impacts-Consequences'!$G135)</f>
        <v>0</v>
      </c>
      <c r="E136" s="28">
        <f>PRODUCT(E$5)*('Step 2B Impacts-Consequences'!$I135)</f>
        <v>0</v>
      </c>
      <c r="F136" s="28">
        <f>PRODUCT($F$5)*('Step 2B Impacts-Consequences'!$K135)</f>
        <v>0</v>
      </c>
      <c r="G136" s="28">
        <f>PRODUCT($G$5)*('Step 2B Impacts-Consequences'!$M135)</f>
        <v>0</v>
      </c>
      <c r="H136" s="28">
        <f>PRODUCT($H$5)*('Step 2B Impacts-Consequences'!$O135)</f>
        <v>0</v>
      </c>
      <c r="I136" s="28">
        <f>PRODUCT($I$5)*('Step 2B Impacts-Consequences'!$Q135)</f>
        <v>0</v>
      </c>
      <c r="J136" s="28">
        <f>PRODUCT($J$5)*('Step 2B Impacts-Consequences'!$S135)</f>
        <v>0</v>
      </c>
      <c r="K136" s="28">
        <f>PRODUCT($K$5)*('Step 2B Impacts-Consequences'!$U135)</f>
        <v>0</v>
      </c>
      <c r="L136" s="28">
        <f>PRODUCT($L$5)*('Step 2B Impacts-Consequences'!$W135)</f>
        <v>0</v>
      </c>
      <c r="M136" s="28">
        <f>PRODUCT($M$5)*('Step 2B Impacts-Consequences'!$Y135)</f>
        <v>0</v>
      </c>
      <c r="N136" s="28">
        <f>PRODUCT($N$5)*('Step 2B Impacts-Consequences'!$AA135)</f>
        <v>0</v>
      </c>
      <c r="O136" s="28">
        <f>PRODUCT($O$5)*('Step 2B Impacts-Consequences'!$AC135)</f>
        <v>0</v>
      </c>
      <c r="P136" s="28">
        <f>PRODUCT($P$5)*('Step 2B Impacts-Consequences'!$AE135)</f>
        <v>0</v>
      </c>
      <c r="Q136" s="28">
        <f>PRODUCT($Q$5)*('Step 2B Impacts-Consequences'!$AG135)</f>
        <v>0</v>
      </c>
      <c r="R136" s="28">
        <f>PRODUCT($R$5)*('Step 2B Impacts-Consequences'!$AI135)</f>
        <v>0</v>
      </c>
      <c r="S136" s="28">
        <f>PRODUCT($S$5)*('Step 2B Impacts-Consequences'!$AK135)</f>
        <v>0</v>
      </c>
      <c r="T136" s="28">
        <f>PRODUCT($T$5)*('Step 2B Impacts-Consequences'!$AM135)</f>
        <v>0</v>
      </c>
    </row>
    <row r="137" spans="1:20" ht="15" thickBot="1">
      <c r="A137" s="120">
        <f>'Step 2B Impacts-Consequences'!B136</f>
        <v>0</v>
      </c>
      <c r="B137" s="129"/>
      <c r="C137" s="28">
        <f>PRODUCT(C$5)*('Step 2B Impacts-Consequences'!$E136)</f>
        <v>0</v>
      </c>
      <c r="D137" s="28">
        <f>PRODUCT($D$5)*('Step 2B Impacts-Consequences'!$G136)</f>
        <v>0</v>
      </c>
      <c r="E137" s="28">
        <f>PRODUCT(E$5)*('Step 2B Impacts-Consequences'!$I136)</f>
        <v>0</v>
      </c>
      <c r="F137" s="28">
        <f>PRODUCT($F$5)*('Step 2B Impacts-Consequences'!$K136)</f>
        <v>0</v>
      </c>
      <c r="G137" s="28">
        <f>PRODUCT($G$5)*('Step 2B Impacts-Consequences'!$M136)</f>
        <v>0</v>
      </c>
      <c r="H137" s="28">
        <f>PRODUCT($H$5)*('Step 2B Impacts-Consequences'!$O136)</f>
        <v>0</v>
      </c>
      <c r="I137" s="28">
        <f>PRODUCT($I$5)*('Step 2B Impacts-Consequences'!$Q136)</f>
        <v>0</v>
      </c>
      <c r="J137" s="28">
        <f>PRODUCT($J$5)*('Step 2B Impacts-Consequences'!$S136)</f>
        <v>0</v>
      </c>
      <c r="K137" s="28">
        <f>PRODUCT($K$5)*('Step 2B Impacts-Consequences'!$U136)</f>
        <v>0</v>
      </c>
      <c r="L137" s="28">
        <f>PRODUCT($L$5)*('Step 2B Impacts-Consequences'!$W136)</f>
        <v>0</v>
      </c>
      <c r="M137" s="28">
        <f>PRODUCT($M$5)*('Step 2B Impacts-Consequences'!$Y136)</f>
        <v>0</v>
      </c>
      <c r="N137" s="28">
        <f>PRODUCT($N$5)*('Step 2B Impacts-Consequences'!$AA136)</f>
        <v>0</v>
      </c>
      <c r="O137" s="28">
        <f>PRODUCT($O$5)*('Step 2B Impacts-Consequences'!$AC136)</f>
        <v>0</v>
      </c>
      <c r="P137" s="28">
        <f>PRODUCT($P$5)*('Step 2B Impacts-Consequences'!$AE136)</f>
        <v>0</v>
      </c>
      <c r="Q137" s="28">
        <f>PRODUCT($Q$5)*('Step 2B Impacts-Consequences'!$AG136)</f>
        <v>0</v>
      </c>
      <c r="R137" s="28">
        <f>PRODUCT($R$5)*('Step 2B Impacts-Consequences'!$AI136)</f>
        <v>0</v>
      </c>
      <c r="S137" s="28">
        <f>PRODUCT($S$5)*('Step 2B Impacts-Consequences'!$AK136)</f>
        <v>0</v>
      </c>
      <c r="T137" s="28">
        <f>PRODUCT($T$5)*('Step 2B Impacts-Consequences'!$AM136)</f>
        <v>0</v>
      </c>
    </row>
    <row r="138" spans="1:20" ht="15" thickBot="1">
      <c r="A138" s="120">
        <f>'Step 2B Impacts-Consequences'!B137</f>
        <v>0</v>
      </c>
      <c r="B138" s="129"/>
      <c r="C138" s="28">
        <f>PRODUCT(C$5)*('Step 2B Impacts-Consequences'!$E137)</f>
        <v>0</v>
      </c>
      <c r="D138" s="28">
        <f>PRODUCT($D$5)*('Step 2B Impacts-Consequences'!$G137)</f>
        <v>0</v>
      </c>
      <c r="E138" s="28">
        <f>PRODUCT(E$5)*('Step 2B Impacts-Consequences'!$I137)</f>
        <v>0</v>
      </c>
      <c r="F138" s="28">
        <f>PRODUCT($F$5)*('Step 2B Impacts-Consequences'!$K137)</f>
        <v>0</v>
      </c>
      <c r="G138" s="28">
        <f>PRODUCT($G$5)*('Step 2B Impacts-Consequences'!$M137)</f>
        <v>0</v>
      </c>
      <c r="H138" s="28">
        <f>PRODUCT($H$5)*('Step 2B Impacts-Consequences'!$O137)</f>
        <v>0</v>
      </c>
      <c r="I138" s="28">
        <f>PRODUCT($I$5)*('Step 2B Impacts-Consequences'!$Q137)</f>
        <v>0</v>
      </c>
      <c r="J138" s="28">
        <f>PRODUCT($J$5)*('Step 2B Impacts-Consequences'!$S137)</f>
        <v>0</v>
      </c>
      <c r="K138" s="28">
        <f>PRODUCT($K$5)*('Step 2B Impacts-Consequences'!$U137)</f>
        <v>0</v>
      </c>
      <c r="L138" s="28">
        <f>PRODUCT($L$5)*('Step 2B Impacts-Consequences'!$W137)</f>
        <v>0</v>
      </c>
      <c r="M138" s="28">
        <f>PRODUCT($M$5)*('Step 2B Impacts-Consequences'!$Y137)</f>
        <v>0</v>
      </c>
      <c r="N138" s="28">
        <f>PRODUCT($N$5)*('Step 2B Impacts-Consequences'!$AA137)</f>
        <v>0</v>
      </c>
      <c r="O138" s="28">
        <f>PRODUCT($O$5)*('Step 2B Impacts-Consequences'!$AC137)</f>
        <v>0</v>
      </c>
      <c r="P138" s="28">
        <f>PRODUCT($P$5)*('Step 2B Impacts-Consequences'!$AE137)</f>
        <v>0</v>
      </c>
      <c r="Q138" s="28">
        <f>PRODUCT($Q$5)*('Step 2B Impacts-Consequences'!$AG137)</f>
        <v>0</v>
      </c>
      <c r="R138" s="28">
        <f>PRODUCT($R$5)*('Step 2B Impacts-Consequences'!$AI137)</f>
        <v>0</v>
      </c>
      <c r="S138" s="28">
        <f>PRODUCT($S$5)*('Step 2B Impacts-Consequences'!$AK137)</f>
        <v>0</v>
      </c>
      <c r="T138" s="28">
        <f>PRODUCT($T$5)*('Step 2B Impacts-Consequences'!$AM137)</f>
        <v>0</v>
      </c>
    </row>
    <row r="139" spans="1:20" ht="15" thickBot="1">
      <c r="A139" s="120">
        <f>'Step 2B Impacts-Consequences'!B138</f>
        <v>0</v>
      </c>
      <c r="B139" s="129"/>
      <c r="C139" s="28">
        <f>PRODUCT(C$5)*('Step 2B Impacts-Consequences'!$E138)</f>
        <v>0</v>
      </c>
      <c r="D139" s="28">
        <f>PRODUCT($D$5)*('Step 2B Impacts-Consequences'!$G138)</f>
        <v>0</v>
      </c>
      <c r="E139" s="28">
        <f>PRODUCT(E$5)*('Step 2B Impacts-Consequences'!$I138)</f>
        <v>0</v>
      </c>
      <c r="F139" s="28">
        <f>PRODUCT($F$5)*('Step 2B Impacts-Consequences'!$K138)</f>
        <v>0</v>
      </c>
      <c r="G139" s="28">
        <f>PRODUCT($G$5)*('Step 2B Impacts-Consequences'!$M138)</f>
        <v>0</v>
      </c>
      <c r="H139" s="28">
        <f>PRODUCT($H$5)*('Step 2B Impacts-Consequences'!$O138)</f>
        <v>0</v>
      </c>
      <c r="I139" s="28">
        <f>PRODUCT($I$5)*('Step 2B Impacts-Consequences'!$Q138)</f>
        <v>0</v>
      </c>
      <c r="J139" s="28">
        <f>PRODUCT($J$5)*('Step 2B Impacts-Consequences'!$S138)</f>
        <v>0</v>
      </c>
      <c r="K139" s="28">
        <f>PRODUCT($K$5)*('Step 2B Impacts-Consequences'!$U138)</f>
        <v>0</v>
      </c>
      <c r="L139" s="28">
        <f>PRODUCT($L$5)*('Step 2B Impacts-Consequences'!$W138)</f>
        <v>0</v>
      </c>
      <c r="M139" s="28">
        <f>PRODUCT($M$5)*('Step 2B Impacts-Consequences'!$Y138)</f>
        <v>0</v>
      </c>
      <c r="N139" s="28">
        <f>PRODUCT($N$5)*('Step 2B Impacts-Consequences'!$AA138)</f>
        <v>0</v>
      </c>
      <c r="O139" s="28">
        <f>PRODUCT($O$5)*('Step 2B Impacts-Consequences'!$AC138)</f>
        <v>0</v>
      </c>
      <c r="P139" s="28">
        <f>PRODUCT($P$5)*('Step 2B Impacts-Consequences'!$AE138)</f>
        <v>0</v>
      </c>
      <c r="Q139" s="28">
        <f>PRODUCT($Q$5)*('Step 2B Impacts-Consequences'!$AG138)</f>
        <v>0</v>
      </c>
      <c r="R139" s="28">
        <f>PRODUCT($R$5)*('Step 2B Impacts-Consequences'!$AI138)</f>
        <v>0</v>
      </c>
      <c r="S139" s="28">
        <f>PRODUCT($S$5)*('Step 2B Impacts-Consequences'!$AK138)</f>
        <v>0</v>
      </c>
      <c r="T139" s="28">
        <f>PRODUCT($T$5)*('Step 2B Impacts-Consequences'!$AM138)</f>
        <v>0</v>
      </c>
    </row>
    <row r="140" spans="1:20" ht="15" thickBot="1">
      <c r="A140" s="120">
        <f>'Step 2B Impacts-Consequences'!B139</f>
        <v>0</v>
      </c>
      <c r="B140" s="129"/>
      <c r="C140" s="28">
        <f>PRODUCT(C$5)*('Step 2B Impacts-Consequences'!$E139)</f>
        <v>0</v>
      </c>
      <c r="D140" s="28">
        <f>PRODUCT($D$5)*('Step 2B Impacts-Consequences'!$G139)</f>
        <v>0</v>
      </c>
      <c r="E140" s="28">
        <f>PRODUCT(E$5)*('Step 2B Impacts-Consequences'!$I139)</f>
        <v>0</v>
      </c>
      <c r="F140" s="28">
        <f>PRODUCT($F$5)*('Step 2B Impacts-Consequences'!$K139)</f>
        <v>0</v>
      </c>
      <c r="G140" s="28">
        <f>PRODUCT($G$5)*('Step 2B Impacts-Consequences'!$M139)</f>
        <v>0</v>
      </c>
      <c r="H140" s="28">
        <f>PRODUCT($H$5)*('Step 2B Impacts-Consequences'!$O139)</f>
        <v>0</v>
      </c>
      <c r="I140" s="28">
        <f>PRODUCT($I$5)*('Step 2B Impacts-Consequences'!$Q139)</f>
        <v>0</v>
      </c>
      <c r="J140" s="28">
        <f>PRODUCT($J$5)*('Step 2B Impacts-Consequences'!$S139)</f>
        <v>0</v>
      </c>
      <c r="K140" s="28">
        <f>PRODUCT($K$5)*('Step 2B Impacts-Consequences'!$U139)</f>
        <v>0</v>
      </c>
      <c r="L140" s="28">
        <f>PRODUCT($L$5)*('Step 2B Impacts-Consequences'!$W139)</f>
        <v>0</v>
      </c>
      <c r="M140" s="28">
        <f>PRODUCT($M$5)*('Step 2B Impacts-Consequences'!$Y139)</f>
        <v>0</v>
      </c>
      <c r="N140" s="28">
        <f>PRODUCT($N$5)*('Step 2B Impacts-Consequences'!$AA139)</f>
        <v>0</v>
      </c>
      <c r="O140" s="28">
        <f>PRODUCT($O$5)*('Step 2B Impacts-Consequences'!$AC139)</f>
        <v>0</v>
      </c>
      <c r="P140" s="28">
        <f>PRODUCT($P$5)*('Step 2B Impacts-Consequences'!$AE139)</f>
        <v>0</v>
      </c>
      <c r="Q140" s="28">
        <f>PRODUCT($Q$5)*('Step 2B Impacts-Consequences'!$AG139)</f>
        <v>0</v>
      </c>
      <c r="R140" s="28">
        <f>PRODUCT($R$5)*('Step 2B Impacts-Consequences'!$AI139)</f>
        <v>0</v>
      </c>
      <c r="S140" s="28">
        <f>PRODUCT($S$5)*('Step 2B Impacts-Consequences'!$AK139)</f>
        <v>0</v>
      </c>
      <c r="T140" s="28">
        <f>PRODUCT($T$5)*('Step 2B Impacts-Consequences'!$AM139)</f>
        <v>0</v>
      </c>
    </row>
    <row r="141" spans="1:20" ht="15" thickBot="1">
      <c r="A141" s="120">
        <f>'Step 2B Impacts-Consequences'!B140</f>
        <v>0</v>
      </c>
      <c r="B141" s="129"/>
      <c r="C141" s="28">
        <f>PRODUCT($C$5)*('Step 2B Impacts-Consequences'!$E140)</f>
        <v>0</v>
      </c>
      <c r="D141" s="28">
        <f>PRODUCT($D$5)*('Step 2B Impacts-Consequences'!$G140)</f>
        <v>0</v>
      </c>
      <c r="E141" s="28">
        <f>PRODUCT($E$5)*('Step 2B Impacts-Consequences'!$I140)</f>
        <v>0</v>
      </c>
      <c r="F141" s="28">
        <f>PRODUCT($F$5)*('Step 2B Impacts-Consequences'!$K140)</f>
        <v>0</v>
      </c>
      <c r="G141" s="28">
        <f>PRODUCT($G$5)*('Step 2B Impacts-Consequences'!$M140)</f>
        <v>0</v>
      </c>
      <c r="H141" s="28">
        <f>PRODUCT($H$5)*('Step 2B Impacts-Consequences'!$O140)</f>
        <v>0</v>
      </c>
      <c r="I141" s="28">
        <f>PRODUCT($I$5)*('Step 2B Impacts-Consequences'!$Q140)</f>
        <v>0</v>
      </c>
      <c r="J141" s="28">
        <f>PRODUCT($J$5)*('Step 2B Impacts-Consequences'!$S140)</f>
        <v>0</v>
      </c>
      <c r="K141" s="28">
        <f>PRODUCT($K$5)*('Step 2B Impacts-Consequences'!$U140)</f>
        <v>0</v>
      </c>
      <c r="L141" s="28">
        <f>PRODUCT($L$5)*('Step 2B Impacts-Consequences'!$W140)</f>
        <v>0</v>
      </c>
      <c r="M141" s="28">
        <f>PRODUCT($M$5)*('Step 2B Impacts-Consequences'!$Y140)</f>
        <v>0</v>
      </c>
      <c r="N141" s="28">
        <f>PRODUCT($N$5)*('Step 2B Impacts-Consequences'!$AA140)</f>
        <v>0</v>
      </c>
      <c r="O141" s="28">
        <f>PRODUCT($O$5)*('Step 2B Impacts-Consequences'!$AC140)</f>
        <v>0</v>
      </c>
      <c r="P141" s="28">
        <f>PRODUCT($P$5)*('Step 2B Impacts-Consequences'!$AE140)</f>
        <v>0</v>
      </c>
      <c r="Q141" s="28">
        <f>PRODUCT($Q$5)*('Step 2B Impacts-Consequences'!$AG140)</f>
        <v>0</v>
      </c>
      <c r="R141" s="28">
        <f>PRODUCT($R$5)*('Step 2B Impacts-Consequences'!$AI140)</f>
        <v>0</v>
      </c>
      <c r="S141" s="28">
        <f>PRODUCT($S$5)*('Step 2B Impacts-Consequences'!$AK140)</f>
        <v>0</v>
      </c>
      <c r="T141" s="28">
        <f>PRODUCT($T$5)*('Step 2B Impacts-Consequences'!$AM140)</f>
        <v>0</v>
      </c>
    </row>
    <row r="142" spans="1:20" ht="18.75" customHeight="1" thickBot="1">
      <c r="A142" s="120">
        <f>'Step 2B Impacts-Consequences'!B141</f>
        <v>0</v>
      </c>
      <c r="B142" s="129"/>
      <c r="C142" s="28">
        <f>PRODUCT($C$5)*('Step 2B Impacts-Consequences'!$E141)</f>
        <v>0</v>
      </c>
      <c r="D142" s="28">
        <f>PRODUCT($D$5)*('Step 2B Impacts-Consequences'!$G141)</f>
        <v>0</v>
      </c>
      <c r="E142" s="28">
        <f>PRODUCT($E$5)*('Step 2B Impacts-Consequences'!$I141)</f>
        <v>0</v>
      </c>
      <c r="F142" s="28">
        <f>PRODUCT($F$5)*('Step 2B Impacts-Consequences'!$K141)</f>
        <v>0</v>
      </c>
      <c r="G142" s="28">
        <f>PRODUCT($G$5)*('Step 2B Impacts-Consequences'!$M141)</f>
        <v>0</v>
      </c>
      <c r="H142" s="28">
        <f>PRODUCT($H$5)*('Step 2B Impacts-Consequences'!$O141)</f>
        <v>0</v>
      </c>
      <c r="I142" s="28">
        <f>PRODUCT($I$5)*('Step 2B Impacts-Consequences'!$Q141)</f>
        <v>0</v>
      </c>
      <c r="J142" s="28">
        <f>PRODUCT($J$5)*('Step 2B Impacts-Consequences'!$S141)</f>
        <v>0</v>
      </c>
      <c r="K142" s="28">
        <f>PRODUCT($K$5)*('Step 2B Impacts-Consequences'!$U141)</f>
        <v>0</v>
      </c>
      <c r="L142" s="28">
        <f>PRODUCT($L$5)*('Step 2B Impacts-Consequences'!$W141)</f>
        <v>0</v>
      </c>
      <c r="M142" s="28">
        <f>PRODUCT($M$5)*('Step 2B Impacts-Consequences'!$Y141)</f>
        <v>0</v>
      </c>
      <c r="N142" s="28">
        <f>PRODUCT($N$5)*('Step 2B Impacts-Consequences'!$AA141)</f>
        <v>0</v>
      </c>
      <c r="O142" s="28">
        <f>PRODUCT($O$5)*('Step 2B Impacts-Consequences'!$AC141)</f>
        <v>0</v>
      </c>
      <c r="P142" s="28">
        <f>PRODUCT($P$5)*('Step 2B Impacts-Consequences'!$AE141)</f>
        <v>0</v>
      </c>
      <c r="Q142" s="28">
        <f>PRODUCT($Q$5)*('Step 2B Impacts-Consequences'!$AG141)</f>
        <v>0</v>
      </c>
      <c r="R142" s="28">
        <f>PRODUCT($R$5)*('Step 2B Impacts-Consequences'!$AI141)</f>
        <v>0</v>
      </c>
      <c r="S142" s="28">
        <f>PRODUCT($S$5)*('Step 2B Impacts-Consequences'!$AK141)</f>
        <v>0</v>
      </c>
      <c r="T142" s="28">
        <f>PRODUCT($T$5)*('Step 2B Impacts-Consequences'!$AM141)</f>
        <v>0</v>
      </c>
    </row>
    <row r="143" spans="1:20" ht="18.75" customHeight="1" thickBot="1">
      <c r="A143" s="120">
        <f>'Step 2B Impacts-Consequences'!B142</f>
        <v>0</v>
      </c>
      <c r="B143" s="129"/>
      <c r="C143" s="28">
        <f>PRODUCT($C$5)*('Step 2B Impacts-Consequences'!$E142)</f>
        <v>0</v>
      </c>
      <c r="D143" s="28">
        <f>PRODUCT($D$5)*('Step 2B Impacts-Consequences'!$G142)</f>
        <v>0</v>
      </c>
      <c r="E143" s="28">
        <f>PRODUCT($E$5)*('Step 2B Impacts-Consequences'!$I142)</f>
        <v>0</v>
      </c>
      <c r="F143" s="28">
        <f>PRODUCT($F$5)*('Step 2B Impacts-Consequences'!$K142)</f>
        <v>0</v>
      </c>
      <c r="G143" s="28">
        <f>PRODUCT($G$5)*('Step 2B Impacts-Consequences'!$M142)</f>
        <v>0</v>
      </c>
      <c r="H143" s="28">
        <f>PRODUCT($H$5)*('Step 2B Impacts-Consequences'!$O142)</f>
        <v>0</v>
      </c>
      <c r="I143" s="28">
        <f>PRODUCT($I$5)*('Step 2B Impacts-Consequences'!$Q142)</f>
        <v>0</v>
      </c>
      <c r="J143" s="28">
        <f>PRODUCT($J$5)*('Step 2B Impacts-Consequences'!$S142)</f>
        <v>0</v>
      </c>
      <c r="K143" s="28">
        <f>PRODUCT($K$5)*('Step 2B Impacts-Consequences'!$U142)</f>
        <v>0</v>
      </c>
      <c r="L143" s="28">
        <f>PRODUCT($L$5)*('Step 2B Impacts-Consequences'!$W142)</f>
        <v>0</v>
      </c>
      <c r="M143" s="28">
        <f>PRODUCT($M$5)*('Step 2B Impacts-Consequences'!$Y142)</f>
        <v>0</v>
      </c>
      <c r="N143" s="28">
        <f>PRODUCT($N$5)*('Step 2B Impacts-Consequences'!$AA142)</f>
        <v>0</v>
      </c>
      <c r="O143" s="28">
        <f>PRODUCT($O$5)*('Step 2B Impacts-Consequences'!$AC142)</f>
        <v>0</v>
      </c>
      <c r="P143" s="28">
        <f>PRODUCT($P$5)*('Step 2B Impacts-Consequences'!$AE142)</f>
        <v>0</v>
      </c>
      <c r="Q143" s="28">
        <f>PRODUCT($Q$5)*('Step 2B Impacts-Consequences'!$AG142)</f>
        <v>0</v>
      </c>
      <c r="R143" s="28">
        <f>PRODUCT($R$5)*('Step 2B Impacts-Consequences'!$AI142)</f>
        <v>0</v>
      </c>
      <c r="S143" s="28">
        <f>PRODUCT($S$5)*('Step 2B Impacts-Consequences'!$AK142)</f>
        <v>0</v>
      </c>
      <c r="T143" s="28">
        <f>PRODUCT($T$5)*('Step 2B Impacts-Consequences'!$AM142)</f>
        <v>0</v>
      </c>
    </row>
    <row r="144" spans="1:20" ht="15" thickBot="1">
      <c r="A144" s="120">
        <f>'Step 2B Impacts-Consequences'!B143</f>
        <v>0</v>
      </c>
      <c r="B144" s="129"/>
      <c r="C144" s="28">
        <f>PRODUCT(C$5)*('Step 2B Impacts-Consequences'!$E143)</f>
        <v>0</v>
      </c>
      <c r="D144" s="28">
        <f>PRODUCT($D$5)*('Step 2B Impacts-Consequences'!$G143)</f>
        <v>0</v>
      </c>
      <c r="E144" s="28">
        <f>PRODUCT(E$5)*('Step 2B Impacts-Consequences'!$I143)</f>
        <v>0</v>
      </c>
      <c r="F144" s="28">
        <f>PRODUCT($F$5)*('Step 2B Impacts-Consequences'!$K143)</f>
        <v>0</v>
      </c>
      <c r="G144" s="28">
        <f>PRODUCT($G$5)*('Step 2B Impacts-Consequences'!$M143)</f>
        <v>0</v>
      </c>
      <c r="H144" s="28">
        <f>PRODUCT($H$5)*('Step 2B Impacts-Consequences'!$O143)</f>
        <v>0</v>
      </c>
      <c r="I144" s="28">
        <f>PRODUCT($I$5)*('Step 2B Impacts-Consequences'!$Q143)</f>
        <v>0</v>
      </c>
      <c r="J144" s="28">
        <f>PRODUCT($J$5)*('Step 2B Impacts-Consequences'!$S143)</f>
        <v>0</v>
      </c>
      <c r="K144" s="28">
        <f>PRODUCT($K$5)*('Step 2B Impacts-Consequences'!$U143)</f>
        <v>0</v>
      </c>
      <c r="L144" s="28">
        <f>PRODUCT($L$5)*('Step 2B Impacts-Consequences'!$W143)</f>
        <v>0</v>
      </c>
      <c r="M144" s="28">
        <f>PRODUCT($M$5)*('Step 2B Impacts-Consequences'!$Y143)</f>
        <v>0</v>
      </c>
      <c r="N144" s="28">
        <f>PRODUCT($N$5)*('Step 2B Impacts-Consequences'!$AA143)</f>
        <v>0</v>
      </c>
      <c r="O144" s="28">
        <f>PRODUCT($O$5)*('Step 2B Impacts-Consequences'!$AC143)</f>
        <v>0</v>
      </c>
      <c r="P144" s="28">
        <f>PRODUCT($P$5)*('Step 2B Impacts-Consequences'!$AE143)</f>
        <v>0</v>
      </c>
      <c r="Q144" s="28">
        <f>PRODUCT($Q$5)*('Step 2B Impacts-Consequences'!$AG143)</f>
        <v>0</v>
      </c>
      <c r="R144" s="28">
        <f>PRODUCT($R$5)*('Step 2B Impacts-Consequences'!$AI143)</f>
        <v>0</v>
      </c>
      <c r="S144" s="28">
        <f>PRODUCT($S$5)*('Step 2B Impacts-Consequences'!$AK143)</f>
        <v>0</v>
      </c>
      <c r="T144" s="28">
        <f>PRODUCT($T$5)*('Step 2B Impacts-Consequences'!$AM143)</f>
        <v>0</v>
      </c>
    </row>
    <row r="145" spans="1:20" ht="15" thickBot="1">
      <c r="A145" s="120">
        <f>'Step 2B Impacts-Consequences'!B144</f>
        <v>0</v>
      </c>
      <c r="B145" s="129"/>
      <c r="C145" s="28">
        <f>PRODUCT(C$5)*('Step 2B Impacts-Consequences'!$E144)</f>
        <v>0</v>
      </c>
      <c r="D145" s="28">
        <f>PRODUCT($D$5)*('Step 2B Impacts-Consequences'!$G144)</f>
        <v>0</v>
      </c>
      <c r="E145" s="28">
        <f>PRODUCT(E$5)*('Step 2B Impacts-Consequences'!$I144)</f>
        <v>0</v>
      </c>
      <c r="F145" s="28">
        <f>PRODUCT($F$5)*('Step 2B Impacts-Consequences'!$K144)</f>
        <v>0</v>
      </c>
      <c r="G145" s="28">
        <f>PRODUCT($G$5)*('Step 2B Impacts-Consequences'!$M144)</f>
        <v>0</v>
      </c>
      <c r="H145" s="28">
        <f>PRODUCT($H$5)*('Step 2B Impacts-Consequences'!$O144)</f>
        <v>0</v>
      </c>
      <c r="I145" s="28">
        <f>PRODUCT($I$5)*('Step 2B Impacts-Consequences'!$Q144)</f>
        <v>0</v>
      </c>
      <c r="J145" s="28">
        <f>PRODUCT($J$5)*('Step 2B Impacts-Consequences'!$S144)</f>
        <v>0</v>
      </c>
      <c r="K145" s="28">
        <f>PRODUCT($K$5)*('Step 2B Impacts-Consequences'!$U144)</f>
        <v>0</v>
      </c>
      <c r="L145" s="28">
        <f>PRODUCT($L$5)*('Step 2B Impacts-Consequences'!$W144)</f>
        <v>0</v>
      </c>
      <c r="M145" s="28">
        <f>PRODUCT($M$5)*('Step 2B Impacts-Consequences'!$Y144)</f>
        <v>0</v>
      </c>
      <c r="N145" s="28">
        <f>PRODUCT($N$5)*('Step 2B Impacts-Consequences'!$AA144)</f>
        <v>0</v>
      </c>
      <c r="O145" s="28">
        <f>PRODUCT($O$5)*('Step 2B Impacts-Consequences'!$AC144)</f>
        <v>0</v>
      </c>
      <c r="P145" s="28">
        <f>PRODUCT($P$5)*('Step 2B Impacts-Consequences'!$AE144)</f>
        <v>0</v>
      </c>
      <c r="Q145" s="28">
        <f>PRODUCT($Q$5)*('Step 2B Impacts-Consequences'!$AG144)</f>
        <v>0</v>
      </c>
      <c r="R145" s="28">
        <f>PRODUCT($R$5)*('Step 2B Impacts-Consequences'!$AI144)</f>
        <v>0</v>
      </c>
      <c r="S145" s="28">
        <f>PRODUCT($S$5)*('Step 2B Impacts-Consequences'!$AK144)</f>
        <v>0</v>
      </c>
      <c r="T145" s="28">
        <f>PRODUCT($T$5)*('Step 2B Impacts-Consequences'!$AM144)</f>
        <v>0</v>
      </c>
    </row>
    <row r="146" spans="1:20" ht="15" thickBot="1">
      <c r="A146" s="120">
        <f>'Step 2B Impacts-Consequences'!B145</f>
        <v>0</v>
      </c>
      <c r="B146" s="129"/>
      <c r="C146" s="28">
        <f>PRODUCT(C$5)*('Step 2B Impacts-Consequences'!$E145)</f>
        <v>0</v>
      </c>
      <c r="D146" s="28">
        <f>PRODUCT($D$5)*('Step 2B Impacts-Consequences'!$G145)</f>
        <v>0</v>
      </c>
      <c r="E146" s="28">
        <f>PRODUCT(E$5)*('Step 2B Impacts-Consequences'!$I145)</f>
        <v>0</v>
      </c>
      <c r="F146" s="28">
        <f>PRODUCT($F$5)*('Step 2B Impacts-Consequences'!$K145)</f>
        <v>0</v>
      </c>
      <c r="G146" s="28">
        <f>PRODUCT($G$5)*('Step 2B Impacts-Consequences'!$M145)</f>
        <v>0</v>
      </c>
      <c r="H146" s="28">
        <f>PRODUCT($H$5)*('Step 2B Impacts-Consequences'!$O145)</f>
        <v>0</v>
      </c>
      <c r="I146" s="28">
        <f>PRODUCT($I$5)*('Step 2B Impacts-Consequences'!$Q145)</f>
        <v>0</v>
      </c>
      <c r="J146" s="28">
        <f>PRODUCT($J$5)*('Step 2B Impacts-Consequences'!$S145)</f>
        <v>0</v>
      </c>
      <c r="K146" s="28">
        <f>PRODUCT($K$5)*('Step 2B Impacts-Consequences'!$U145)</f>
        <v>0</v>
      </c>
      <c r="L146" s="28">
        <f>PRODUCT($L$5)*('Step 2B Impacts-Consequences'!$W145)</f>
        <v>0</v>
      </c>
      <c r="M146" s="28">
        <f>PRODUCT($M$5)*('Step 2B Impacts-Consequences'!$Y145)</f>
        <v>0</v>
      </c>
      <c r="N146" s="28">
        <f>PRODUCT($N$5)*('Step 2B Impacts-Consequences'!$AA145)</f>
        <v>0</v>
      </c>
      <c r="O146" s="28">
        <f>PRODUCT($O$5)*('Step 2B Impacts-Consequences'!$AC145)</f>
        <v>0</v>
      </c>
      <c r="P146" s="28">
        <f>PRODUCT($P$5)*('Step 2B Impacts-Consequences'!$AE145)</f>
        <v>0</v>
      </c>
      <c r="Q146" s="28">
        <f>PRODUCT($Q$5)*('Step 2B Impacts-Consequences'!$AG145)</f>
        <v>0</v>
      </c>
      <c r="R146" s="28">
        <f>PRODUCT($R$5)*('Step 2B Impacts-Consequences'!$AI145)</f>
        <v>0</v>
      </c>
      <c r="S146" s="28">
        <f>PRODUCT($S$5)*('Step 2B Impacts-Consequences'!$AK145)</f>
        <v>0</v>
      </c>
      <c r="T146" s="28">
        <f>PRODUCT($T$5)*('Step 2B Impacts-Consequences'!$AM145)</f>
        <v>0</v>
      </c>
    </row>
  </sheetData>
  <mergeCells count="4">
    <mergeCell ref="A1:D1"/>
    <mergeCell ref="A2:B2"/>
    <mergeCell ref="E2:T2"/>
    <mergeCell ref="C3:T3"/>
  </mergeCells>
  <conditionalFormatting sqref="C4:D4">
    <cfRule type="expression" dxfId="161" priority="176">
      <formula>$P4:$P86="No"</formula>
    </cfRule>
  </conditionalFormatting>
  <conditionalFormatting sqref="C120:I126">
    <cfRule type="expression" dxfId="160" priority="5531">
      <formula>$P120:$P220="No"</formula>
    </cfRule>
  </conditionalFormatting>
  <conditionalFormatting sqref="C130:I132 C134:I140">
    <cfRule type="expression" dxfId="159" priority="96">
      <formula>$P130:$P224="No"</formula>
    </cfRule>
  </conditionalFormatting>
  <conditionalFormatting sqref="C144:I146">
    <cfRule type="expression" dxfId="158" priority="94">
      <formula>$P144:$P232="No"</formula>
    </cfRule>
  </conditionalFormatting>
  <conditionalFormatting sqref="C5:L5">
    <cfRule type="expression" dxfId="157" priority="108">
      <formula>$P5:$P86="No"</formula>
    </cfRule>
  </conditionalFormatting>
  <conditionalFormatting sqref="C7:T15">
    <cfRule type="expression" dxfId="156" priority="6855">
      <formula>$P7:$P120="No"</formula>
    </cfRule>
  </conditionalFormatting>
  <conditionalFormatting sqref="C7:T17 C19:T31 C33:T40">
    <cfRule type="cellIs" dxfId="155" priority="6085" operator="between">
      <formula>20</formula>
      <formula>25</formula>
    </cfRule>
    <cfRule type="cellIs" dxfId="154" priority="6084" operator="between">
      <formula>10</formula>
      <formula>16</formula>
    </cfRule>
    <cfRule type="cellIs" dxfId="153" priority="6083" operator="between">
      <formula>1</formula>
      <formula>2</formula>
    </cfRule>
    <cfRule type="cellIs" dxfId="152" priority="6082" operator="between">
      <formula>6</formula>
      <formula>9</formula>
    </cfRule>
  </conditionalFormatting>
  <conditionalFormatting sqref="C16:T16">
    <cfRule type="expression" dxfId="151" priority="6528">
      <formula>$P16:$P130="No"</formula>
    </cfRule>
  </conditionalFormatting>
  <conditionalFormatting sqref="C17:T17 C19:T31 C33:T40">
    <cfRule type="expression" dxfId="150" priority="6086">
      <formula>$P17:$P132="No"</formula>
    </cfRule>
  </conditionalFormatting>
  <conditionalFormatting sqref="C19:T31 C33:T40 C7:T17">
    <cfRule type="cellIs" dxfId="149" priority="6080" operator="equal">
      <formula>6</formula>
    </cfRule>
    <cfRule type="cellIs" dxfId="148" priority="6081" operator="between">
      <formula>3</formula>
      <formula>4</formula>
    </cfRule>
    <cfRule type="cellIs" dxfId="147" priority="6079" operator="equal">
      <formula>5</formula>
    </cfRule>
  </conditionalFormatting>
  <conditionalFormatting sqref="C41:T41 C43:T49">
    <cfRule type="expression" dxfId="146" priority="6041">
      <formula>$P41:$P157="No"</formula>
    </cfRule>
  </conditionalFormatting>
  <conditionalFormatting sqref="C41:T41 C43:T52">
    <cfRule type="cellIs" dxfId="145" priority="6040" operator="between">
      <formula>20</formula>
      <formula>25</formula>
    </cfRule>
    <cfRule type="cellIs" dxfId="144" priority="6039" operator="between">
      <formula>10</formula>
      <formula>16</formula>
    </cfRule>
    <cfRule type="cellIs" dxfId="143" priority="6038" operator="between">
      <formula>1</formula>
      <formula>2</formula>
    </cfRule>
    <cfRule type="cellIs" dxfId="142" priority="6037" operator="between">
      <formula>6</formula>
      <formula>9</formula>
    </cfRule>
    <cfRule type="cellIs" dxfId="141" priority="6036" operator="between">
      <formula>3</formula>
      <formula>4</formula>
    </cfRule>
    <cfRule type="cellIs" dxfId="140" priority="6035" operator="equal">
      <formula>6</formula>
    </cfRule>
    <cfRule type="cellIs" dxfId="139" priority="6034" operator="equal">
      <formula>5</formula>
    </cfRule>
  </conditionalFormatting>
  <conditionalFormatting sqref="C50:T52">
    <cfRule type="expression" dxfId="138" priority="6847">
      <formula>$P50:$P169="No"</formula>
    </cfRule>
  </conditionalFormatting>
  <conditionalFormatting sqref="C53:T53 C55:T61">
    <cfRule type="expression" dxfId="137" priority="5987">
      <formula>$P53:$P168="No"</formula>
    </cfRule>
  </conditionalFormatting>
  <conditionalFormatting sqref="C53:T53 C55:T64">
    <cfRule type="cellIs" dxfId="136" priority="5983" operator="between">
      <formula>6</formula>
      <formula>9</formula>
    </cfRule>
    <cfRule type="cellIs" dxfId="135" priority="5986" operator="between">
      <formula>20</formula>
      <formula>25</formula>
    </cfRule>
    <cfRule type="cellIs" dxfId="134" priority="5985" operator="between">
      <formula>10</formula>
      <formula>16</formula>
    </cfRule>
    <cfRule type="cellIs" dxfId="133" priority="5984" operator="between">
      <formula>1</formula>
      <formula>2</formula>
    </cfRule>
  </conditionalFormatting>
  <conditionalFormatting sqref="C55:T64 C53:T53 C95:T104">
    <cfRule type="cellIs" dxfId="132" priority="5982" operator="between">
      <formula>3</formula>
      <formula>4</formula>
    </cfRule>
    <cfRule type="cellIs" dxfId="131" priority="5981" operator="equal">
      <formula>6</formula>
    </cfRule>
    <cfRule type="cellIs" dxfId="130" priority="5980" operator="equal">
      <formula>5</formula>
    </cfRule>
  </conditionalFormatting>
  <conditionalFormatting sqref="C62:T64">
    <cfRule type="expression" dxfId="129" priority="6809">
      <formula>$P62:$P183="No"</formula>
    </cfRule>
  </conditionalFormatting>
  <conditionalFormatting sqref="C65:T65 C67:T73">
    <cfRule type="expression" dxfId="128" priority="5926">
      <formula>$P65:$P179="No"</formula>
    </cfRule>
  </conditionalFormatting>
  <conditionalFormatting sqref="C65:T65 C67:T76">
    <cfRule type="cellIs" dxfId="127" priority="5923" operator="between">
      <formula>1</formula>
      <formula>2</formula>
    </cfRule>
    <cfRule type="cellIs" dxfId="126" priority="5922" operator="between">
      <formula>6</formula>
      <formula>9</formula>
    </cfRule>
    <cfRule type="cellIs" dxfId="125" priority="5925" operator="between">
      <formula>20</formula>
      <formula>25</formula>
    </cfRule>
    <cfRule type="cellIs" dxfId="124" priority="5924" operator="between">
      <formula>10</formula>
      <formula>16</formula>
    </cfRule>
  </conditionalFormatting>
  <conditionalFormatting sqref="C67:T76 C65:T65">
    <cfRule type="cellIs" dxfId="123" priority="5919" operator="equal">
      <formula>5</formula>
    </cfRule>
    <cfRule type="cellIs" dxfId="122" priority="5920" operator="equal">
      <formula>6</formula>
    </cfRule>
    <cfRule type="cellIs" dxfId="121" priority="5921" operator="between">
      <formula>3</formula>
      <formula>4</formula>
    </cfRule>
  </conditionalFormatting>
  <conditionalFormatting sqref="C77:T79 C81:T87">
    <cfRule type="expression" dxfId="120" priority="5783">
      <formula>$P77:$P188="No"</formula>
    </cfRule>
  </conditionalFormatting>
  <conditionalFormatting sqref="C77:T79 C81:T93">
    <cfRule type="cellIs" dxfId="119" priority="5781" operator="between">
      <formula>10</formula>
      <formula>16</formula>
    </cfRule>
    <cfRule type="cellIs" dxfId="118" priority="5782" operator="between">
      <formula>20</formula>
      <formula>25</formula>
    </cfRule>
    <cfRule type="cellIs" dxfId="117" priority="5780" operator="between">
      <formula>1</formula>
      <formula>2</formula>
    </cfRule>
    <cfRule type="cellIs" dxfId="116" priority="5779" operator="between">
      <formula>6</formula>
      <formula>9</formula>
    </cfRule>
  </conditionalFormatting>
  <conditionalFormatting sqref="C81:T93 C77:T79">
    <cfRule type="cellIs" dxfId="115" priority="5777" operator="equal">
      <formula>6</formula>
    </cfRule>
    <cfRule type="cellIs" dxfId="114" priority="5776" operator="equal">
      <formula>5</formula>
    </cfRule>
    <cfRule type="cellIs" dxfId="113" priority="5778" operator="between">
      <formula>3</formula>
      <formula>4</formula>
    </cfRule>
  </conditionalFormatting>
  <conditionalFormatting sqref="C95:T101 C91:T93">
    <cfRule type="expression" dxfId="112" priority="6777">
      <formula>$P91:$P199="No"</formula>
    </cfRule>
  </conditionalFormatting>
  <conditionalFormatting sqref="C95:T103">
    <cfRule type="cellIs" dxfId="111" priority="6742" operator="between">
      <formula>1</formula>
      <formula>2</formula>
    </cfRule>
    <cfRule type="cellIs" dxfId="110" priority="6741" operator="between">
      <formula>6</formula>
      <formula>9</formula>
    </cfRule>
    <cfRule type="cellIs" dxfId="109" priority="6743" operator="between">
      <formula>10</formula>
      <formula>16</formula>
    </cfRule>
    <cfRule type="cellIs" dxfId="108" priority="6744" operator="between">
      <formula>20</formula>
      <formula>25</formula>
    </cfRule>
  </conditionalFormatting>
  <conditionalFormatting sqref="C102:T103 C74:T76 C88:T90">
    <cfRule type="expression" dxfId="107" priority="6745">
      <formula>$P74:$P197="No"</formula>
    </cfRule>
  </conditionalFormatting>
  <conditionalFormatting sqref="C104:T104 C106:T112">
    <cfRule type="expression" dxfId="106" priority="5699">
      <formula>$P104:$P212="No"</formula>
    </cfRule>
    <cfRule type="cellIs" dxfId="105" priority="5696" operator="between">
      <formula>1</formula>
      <formula>2</formula>
    </cfRule>
    <cfRule type="cellIs" dxfId="104" priority="5697" operator="between">
      <formula>10</formula>
      <formula>16</formula>
    </cfRule>
    <cfRule type="cellIs" dxfId="103" priority="5698" operator="between">
      <formula>20</formula>
      <formula>25</formula>
    </cfRule>
  </conditionalFormatting>
  <conditionalFormatting sqref="C106:T112 C104:T104">
    <cfRule type="cellIs" dxfId="102" priority="5695" operator="between">
      <formula>6</formula>
      <formula>9</formula>
    </cfRule>
  </conditionalFormatting>
  <conditionalFormatting sqref="C106:T112">
    <cfRule type="cellIs" dxfId="101" priority="5693" operator="equal">
      <formula>6</formula>
    </cfRule>
    <cfRule type="cellIs" dxfId="100" priority="5692" operator="equal">
      <formula>5</formula>
    </cfRule>
    <cfRule type="cellIs" dxfId="99" priority="5694" operator="between">
      <formula>3</formula>
      <formula>4</formula>
    </cfRule>
  </conditionalFormatting>
  <conditionalFormatting sqref="C113:T115">
    <cfRule type="cellIs" dxfId="98" priority="23" operator="equal">
      <formula>5</formula>
    </cfRule>
    <cfRule type="cellIs" dxfId="97" priority="29" operator="between">
      <formula>20</formula>
      <formula>25</formula>
    </cfRule>
    <cfRule type="cellIs" dxfId="96" priority="28" operator="between">
      <formula>10</formula>
      <formula>16</formula>
    </cfRule>
    <cfRule type="cellIs" dxfId="95" priority="27" operator="between">
      <formula>1</formula>
      <formula>2</formula>
    </cfRule>
    <cfRule type="expression" dxfId="94" priority="30">
      <formula>$P113:$P239="No"</formula>
    </cfRule>
    <cfRule type="cellIs" dxfId="93" priority="26" operator="between">
      <formula>6</formula>
      <formula>9</formula>
    </cfRule>
    <cfRule type="cellIs" dxfId="92" priority="25" operator="between">
      <formula>3</formula>
      <formula>4</formula>
    </cfRule>
    <cfRule type="cellIs" dxfId="91" priority="24" operator="equal">
      <formula>6</formula>
    </cfRule>
  </conditionalFormatting>
  <conditionalFormatting sqref="C116:T118">
    <cfRule type="expression" dxfId="90" priority="5544">
      <formula>$P116:$P221="No"</formula>
    </cfRule>
    <cfRule type="cellIs" dxfId="89" priority="5543" operator="between">
      <formula>20</formula>
      <formula>25</formula>
    </cfRule>
    <cfRule type="cellIs" dxfId="88" priority="5542" operator="between">
      <formula>10</formula>
      <formula>16</formula>
    </cfRule>
    <cfRule type="cellIs" dxfId="87" priority="5541" operator="between">
      <formula>1</formula>
      <formula>2</formula>
    </cfRule>
    <cfRule type="cellIs" dxfId="86" priority="5540" operator="between">
      <formula>6</formula>
      <formula>9</formula>
    </cfRule>
    <cfRule type="cellIs" dxfId="85" priority="5539" operator="between">
      <formula>3</formula>
      <formula>4</formula>
    </cfRule>
    <cfRule type="cellIs" dxfId="84" priority="5538" operator="equal">
      <formula>6</formula>
    </cfRule>
    <cfRule type="cellIs" dxfId="83" priority="5537" operator="equal">
      <formula>5</formula>
    </cfRule>
  </conditionalFormatting>
  <conditionalFormatting sqref="C120:T126">
    <cfRule type="expression" dxfId="82" priority="5608">
      <formula>$P120:$P247="No"</formula>
    </cfRule>
    <cfRule type="cellIs" dxfId="81" priority="5601" operator="equal">
      <formula>5</formula>
    </cfRule>
    <cfRule type="cellIs" dxfId="80" priority="5602" operator="equal">
      <formula>6</formula>
    </cfRule>
    <cfRule type="cellIs" dxfId="79" priority="5603" operator="between">
      <formula>3</formula>
      <formula>4</formula>
    </cfRule>
    <cfRule type="cellIs" dxfId="78" priority="5604" operator="between">
      <formula>6</formula>
      <formula>9</formula>
    </cfRule>
    <cfRule type="cellIs" dxfId="77" priority="5605" operator="between">
      <formula>1</formula>
      <formula>2</formula>
    </cfRule>
    <cfRule type="cellIs" dxfId="76" priority="5606" operator="between">
      <formula>10</formula>
      <formula>16</formula>
    </cfRule>
    <cfRule type="cellIs" dxfId="75" priority="5607" operator="between">
      <formula>20</formula>
      <formula>25</formula>
    </cfRule>
  </conditionalFormatting>
  <conditionalFormatting sqref="C127:T129">
    <cfRule type="expression" dxfId="74" priority="20">
      <formula>$P127:$P253="No"</formula>
    </cfRule>
    <cfRule type="cellIs" dxfId="73" priority="19" operator="between">
      <formula>20</formula>
      <formula>25</formula>
    </cfRule>
    <cfRule type="cellIs" dxfId="72" priority="18" operator="between">
      <formula>10</formula>
      <formula>16</formula>
    </cfRule>
    <cfRule type="cellIs" dxfId="71" priority="17" operator="between">
      <formula>1</formula>
      <formula>2</formula>
    </cfRule>
    <cfRule type="cellIs" dxfId="70" priority="15" operator="between">
      <formula>3</formula>
      <formula>4</formula>
    </cfRule>
    <cfRule type="cellIs" dxfId="69" priority="14" operator="equal">
      <formula>6</formula>
    </cfRule>
    <cfRule type="cellIs" dxfId="68" priority="13" operator="equal">
      <formula>5</formula>
    </cfRule>
    <cfRule type="cellIs" dxfId="67" priority="16" operator="between">
      <formula>6</formula>
      <formula>9</formula>
    </cfRule>
  </conditionalFormatting>
  <conditionalFormatting sqref="C130:T132 C134:T140">
    <cfRule type="cellIs" dxfId="66" priority="5447" operator="between">
      <formula>1</formula>
      <formula>2</formula>
    </cfRule>
    <cfRule type="cellIs" dxfId="65" priority="5446" operator="between">
      <formula>6</formula>
      <formula>9</formula>
    </cfRule>
    <cfRule type="cellIs" dxfId="64" priority="5445" operator="between">
      <formula>3</formula>
      <formula>4</formula>
    </cfRule>
    <cfRule type="cellIs" dxfId="63" priority="5444" operator="equal">
      <formula>6</formula>
    </cfRule>
    <cfRule type="cellIs" dxfId="62" priority="5443" operator="equal">
      <formula>5</formula>
    </cfRule>
    <cfRule type="expression" dxfId="61" priority="5450">
      <formula>$P130:$P254="No"</formula>
    </cfRule>
    <cfRule type="cellIs" dxfId="60" priority="5449" operator="between">
      <formula>20</formula>
      <formula>25</formula>
    </cfRule>
    <cfRule type="cellIs" dxfId="59" priority="5448" operator="between">
      <formula>10</formula>
      <formula>16</formula>
    </cfRule>
  </conditionalFormatting>
  <conditionalFormatting sqref="C141:T143">
    <cfRule type="expression" dxfId="58" priority="10">
      <formula>$P141:$P267="No"</formula>
    </cfRule>
  </conditionalFormatting>
  <conditionalFormatting sqref="C141:T146">
    <cfRule type="cellIs" dxfId="57" priority="9" operator="between">
      <formula>20</formula>
      <formula>25</formula>
    </cfRule>
    <cfRule type="cellIs" dxfId="56" priority="8" operator="between">
      <formula>10</formula>
      <formula>16</formula>
    </cfRule>
    <cfRule type="cellIs" dxfId="55" priority="7" operator="between">
      <formula>1</formula>
      <formula>2</formula>
    </cfRule>
    <cfRule type="cellIs" dxfId="54" priority="6" operator="between">
      <formula>6</formula>
      <formula>9</formula>
    </cfRule>
    <cfRule type="cellIs" dxfId="53" priority="5" operator="between">
      <formula>3</formula>
      <formula>4</formula>
    </cfRule>
    <cfRule type="cellIs" dxfId="52" priority="4" operator="equal">
      <formula>6</formula>
    </cfRule>
    <cfRule type="cellIs" dxfId="51" priority="3" operator="equal">
      <formula>5</formula>
    </cfRule>
  </conditionalFormatting>
  <conditionalFormatting sqref="C144:T146">
    <cfRule type="expression" dxfId="50" priority="93">
      <formula>$P144:$P265="No"</formula>
    </cfRule>
  </conditionalFormatting>
  <conditionalFormatting sqref="D8 D12 D23 D34 D38">
    <cfRule type="expression" dxfId="49" priority="105">
      <formula>$P8:$P120="No"</formula>
    </cfRule>
  </conditionalFormatting>
  <conditionalFormatting sqref="D9 D13 D71">
    <cfRule type="expression" dxfId="48" priority="106">
      <formula>$P9:$P120="No"</formula>
    </cfRule>
  </conditionalFormatting>
  <conditionalFormatting sqref="D10 D29">
    <cfRule type="expression" dxfId="47" priority="5688">
      <formula>$P10:$P120="No"</formula>
    </cfRule>
  </conditionalFormatting>
  <conditionalFormatting sqref="D15">
    <cfRule type="expression" dxfId="46" priority="85">
      <formula>$P15:$P127="No"</formula>
    </cfRule>
  </conditionalFormatting>
  <conditionalFormatting sqref="D16 D82 D86">
    <cfRule type="expression" dxfId="45" priority="107">
      <formula>$P16:$P124="No"</formula>
    </cfRule>
  </conditionalFormatting>
  <conditionalFormatting sqref="D17 D21 D25 D48 D60">
    <cfRule type="expression" dxfId="44" priority="5528">
      <formula>$P17:$P131="No"</formula>
    </cfRule>
  </conditionalFormatting>
  <conditionalFormatting sqref="D19">
    <cfRule type="expression" dxfId="43" priority="6077">
      <formula>$P19:$P131="No"</formula>
    </cfRule>
  </conditionalFormatting>
  <conditionalFormatting sqref="D27">
    <cfRule type="expression" dxfId="42" priority="83">
      <formula>$P27:$P141="No"</formula>
    </cfRule>
  </conditionalFormatting>
  <conditionalFormatting sqref="D28">
    <cfRule type="expression" dxfId="41" priority="84">
      <formula>$P28:$P141="No"</formula>
    </cfRule>
  </conditionalFormatting>
  <conditionalFormatting sqref="D30 D81 D85">
    <cfRule type="expression" dxfId="40" priority="5534">
      <formula>$P30:$P139="No"</formula>
    </cfRule>
  </conditionalFormatting>
  <conditionalFormatting sqref="D36">
    <cfRule type="expression" dxfId="39" priority="6076">
      <formula>$P36:$P150="No"</formula>
    </cfRule>
  </conditionalFormatting>
  <conditionalFormatting sqref="D41">
    <cfRule type="expression" dxfId="38" priority="6029">
      <formula>$P41:$P154="No"</formula>
    </cfRule>
  </conditionalFormatting>
  <conditionalFormatting sqref="D43 D47">
    <cfRule type="expression" dxfId="37" priority="6025">
      <formula>$P43:$P158="No"</formula>
    </cfRule>
  </conditionalFormatting>
  <conditionalFormatting sqref="D44">
    <cfRule type="expression" dxfId="36" priority="6020">
      <formula>$P44:$P158="No"</formula>
    </cfRule>
  </conditionalFormatting>
  <conditionalFormatting sqref="D45 D49 D57 D61 D69 D73 D22 D33 D37">
    <cfRule type="expression" dxfId="35" priority="6074">
      <formula>$P22:$P135="No"</formula>
    </cfRule>
  </conditionalFormatting>
  <conditionalFormatting sqref="D51">
    <cfRule type="expression" dxfId="34" priority="71">
      <formula>$P51:$P169="No"</formula>
    </cfRule>
  </conditionalFormatting>
  <conditionalFormatting sqref="D52">
    <cfRule type="expression" dxfId="33" priority="72">
      <formula>$P52:$P169="No"</formula>
    </cfRule>
  </conditionalFormatting>
  <conditionalFormatting sqref="D53">
    <cfRule type="expression" dxfId="32" priority="5959">
      <formula>$P53:$P166="No"</formula>
    </cfRule>
  </conditionalFormatting>
  <conditionalFormatting sqref="D56">
    <cfRule type="expression" dxfId="31" priority="5967">
      <formula>$P56:$P170="No"</formula>
    </cfRule>
  </conditionalFormatting>
  <conditionalFormatting sqref="D58">
    <cfRule type="expression" dxfId="30" priority="5974">
      <formula>$P58:$P170="No"</formula>
    </cfRule>
  </conditionalFormatting>
  <conditionalFormatting sqref="D63">
    <cfRule type="expression" dxfId="29" priority="61">
      <formula>$P63:$P183="No"</formula>
    </cfRule>
  </conditionalFormatting>
  <conditionalFormatting sqref="D64">
    <cfRule type="expression" dxfId="28" priority="62">
      <formula>$P64:$P183="No"</formula>
    </cfRule>
  </conditionalFormatting>
  <conditionalFormatting sqref="D65">
    <cfRule type="expression" dxfId="27" priority="5900">
      <formula>$P65:$P178="No"</formula>
    </cfRule>
  </conditionalFormatting>
  <conditionalFormatting sqref="D67">
    <cfRule type="expression" dxfId="26" priority="5910">
      <formula>$P67:$P178="No"</formula>
    </cfRule>
  </conditionalFormatting>
  <conditionalFormatting sqref="D70">
    <cfRule type="expression" dxfId="25" priority="5891">
      <formula>$P70:$P182="No"</formula>
    </cfRule>
  </conditionalFormatting>
  <conditionalFormatting sqref="D75">
    <cfRule type="expression" dxfId="24" priority="51">
      <formula>$P75:$P197="No"</formula>
    </cfRule>
  </conditionalFormatting>
  <conditionalFormatting sqref="D76">
    <cfRule type="expression" dxfId="23" priority="52">
      <formula>$P76:$P197="No"</formula>
    </cfRule>
  </conditionalFormatting>
  <conditionalFormatting sqref="D77">
    <cfRule type="expression" dxfId="22" priority="5816">
      <formula>$P77:$P186="No"</formula>
    </cfRule>
  </conditionalFormatting>
  <conditionalFormatting sqref="D78">
    <cfRule type="expression" dxfId="21" priority="5839">
      <formula>$P78:$P186="No"</formula>
    </cfRule>
  </conditionalFormatting>
  <conditionalFormatting sqref="D84">
    <cfRule type="expression" dxfId="20" priority="5828">
      <formula>$P84:$P194="No"</formula>
    </cfRule>
  </conditionalFormatting>
  <conditionalFormatting sqref="D89">
    <cfRule type="expression" dxfId="19" priority="41">
      <formula>$P89:$P211="No"</formula>
    </cfRule>
  </conditionalFormatting>
  <conditionalFormatting sqref="D90">
    <cfRule type="expression" dxfId="18" priority="42">
      <formula>$P90:$P211="No"</formula>
    </cfRule>
  </conditionalFormatting>
  <conditionalFormatting sqref="D91 D95 D99">
    <cfRule type="expression" dxfId="17" priority="5746">
      <formula>$P91:$P198="No"</formula>
    </cfRule>
  </conditionalFormatting>
  <conditionalFormatting sqref="D92 D96 D100">
    <cfRule type="expression" dxfId="16" priority="5713">
      <formula>$P92:$P198="No"</formula>
    </cfRule>
  </conditionalFormatting>
  <conditionalFormatting sqref="D93 D97 D101">
    <cfRule type="expression" dxfId="15" priority="5760">
      <formula>$P93:$P198="No"</formula>
    </cfRule>
  </conditionalFormatting>
  <conditionalFormatting sqref="D103">
    <cfRule type="expression" dxfId="14" priority="31">
      <formula>$P103:$P225="No"</formula>
    </cfRule>
  </conditionalFormatting>
  <conditionalFormatting sqref="D104 D108 D112">
    <cfRule type="expression" dxfId="13" priority="5485">
      <formula>$P104:$P210="No"</formula>
    </cfRule>
  </conditionalFormatting>
  <conditionalFormatting sqref="D107 D111">
    <cfRule type="expression" dxfId="12" priority="5636">
      <formula>$P107:$P214="No"</formula>
    </cfRule>
  </conditionalFormatting>
  <conditionalFormatting sqref="D109">
    <cfRule type="expression" dxfId="11" priority="5670">
      <formula>$P109:$P214="No"</formula>
    </cfRule>
  </conditionalFormatting>
  <conditionalFormatting sqref="D114">
    <cfRule type="expression" dxfId="10" priority="21">
      <formula>$P114:$P239="No"</formula>
    </cfRule>
  </conditionalFormatting>
  <conditionalFormatting sqref="D115">
    <cfRule type="expression" dxfId="9" priority="22">
      <formula>$P115:$P239="No"</formula>
    </cfRule>
  </conditionalFormatting>
  <conditionalFormatting sqref="D116">
    <cfRule type="expression" dxfId="8" priority="5503">
      <formula>$P116:$P218="No"</formula>
    </cfRule>
  </conditionalFormatting>
  <conditionalFormatting sqref="D118">
    <cfRule type="expression" dxfId="7" priority="5467">
      <formula>$P118:$P222="No"</formula>
    </cfRule>
  </conditionalFormatting>
  <conditionalFormatting sqref="D128">
    <cfRule type="expression" dxfId="6" priority="11">
      <formula>$P128:$P253="No"</formula>
    </cfRule>
  </conditionalFormatting>
  <conditionalFormatting sqref="D129">
    <cfRule type="expression" dxfId="5" priority="12">
      <formula>$P129:$P253="No"</formula>
    </cfRule>
  </conditionalFormatting>
  <conditionalFormatting sqref="D142">
    <cfRule type="expression" dxfId="4" priority="1">
      <formula>$P142:$P267="No"</formula>
    </cfRule>
  </conditionalFormatting>
  <conditionalFormatting sqref="D143">
    <cfRule type="expression" dxfId="3" priority="2">
      <formula>$P143:$P267="No"</formula>
    </cfRule>
  </conditionalFormatting>
  <conditionalFormatting sqref="E4:K4">
    <cfRule type="expression" dxfId="2" priority="3967">
      <formula>$P4:$P87="No"</formula>
    </cfRule>
  </conditionalFormatting>
  <conditionalFormatting sqref="L4:T4">
    <cfRule type="expression" dxfId="1" priority="174">
      <formula>$P4:$P93="No"</formula>
    </cfRule>
  </conditionalFormatting>
  <conditionalFormatting sqref="M5:T5">
    <cfRule type="expression" dxfId="0" priority="202">
      <formula>$P5:$P93="No"</formula>
    </cfRule>
  </conditionalFormatting>
  <dataValidations count="1">
    <dataValidation operator="lessThan" allowBlank="1" showInputMessage="1" showErrorMessage="1" sqref="C5:L5" xr:uid="{DE176C88-6774-4F07-9582-D45282CC2C0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operator="lessThan" allowBlank="1" showInputMessage="1" showErrorMessage="1" xr:uid="{6240A5E0-671A-4C94-B9CD-81EC3F4BB3BF}">
          <x14:formula1>
            <xm:f>Validation!$D$2:$D$6</xm:f>
          </x14:formula1>
          <xm:sqref>M5:T5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pageSetUpPr fitToPage="1"/>
  </sheetPr>
  <dimension ref="A1:E88"/>
  <sheetViews>
    <sheetView zoomScale="120" zoomScaleNormal="120" workbookViewId="0">
      <selection activeCell="A2" sqref="A2"/>
    </sheetView>
  </sheetViews>
  <sheetFormatPr defaultColWidth="8.6328125" defaultRowHeight="14.5"/>
  <cols>
    <col min="1" max="1" width="121.81640625" style="5" customWidth="1"/>
    <col min="2" max="16384" width="8.6328125" style="5"/>
  </cols>
  <sheetData>
    <row r="1" spans="1:5" ht="18.5">
      <c r="A1" s="190" t="s">
        <v>1968</v>
      </c>
    </row>
    <row r="2" spans="1:5" ht="10.5" customHeight="1">
      <c r="A2" s="141"/>
    </row>
    <row r="3" spans="1:5" ht="20.25" customHeight="1">
      <c r="A3" s="341" t="s">
        <v>1711</v>
      </c>
    </row>
    <row r="4" spans="1:5" ht="24" customHeight="1">
      <c r="A4" s="143" t="s">
        <v>55</v>
      </c>
    </row>
    <row r="5" spans="1:5" ht="19.149999999999999" customHeight="1" thickBot="1">
      <c r="A5" s="340" t="s">
        <v>1712</v>
      </c>
    </row>
    <row r="6" spans="1:5" ht="35.25" customHeight="1">
      <c r="A6" s="261" t="s">
        <v>1875</v>
      </c>
    </row>
    <row r="7" spans="1:5" ht="173.25" customHeight="1">
      <c r="A7" s="210"/>
    </row>
    <row r="8" spans="1:5" ht="21" customHeight="1">
      <c r="A8" s="267" t="s">
        <v>1876</v>
      </c>
    </row>
    <row r="9" spans="1:5" ht="26.25" customHeight="1">
      <c r="A9" s="209" t="s">
        <v>1803</v>
      </c>
    </row>
    <row r="10" spans="1:5" ht="43.5">
      <c r="A10" s="268" t="s">
        <v>1805</v>
      </c>
    </row>
    <row r="11" spans="1:5" ht="37.5" customHeight="1">
      <c r="A11" s="263" t="s">
        <v>1804</v>
      </c>
      <c r="E11" s="139"/>
    </row>
    <row r="12" spans="1:5" ht="20.25" customHeight="1">
      <c r="A12" s="346" t="s">
        <v>56</v>
      </c>
      <c r="E12" s="139"/>
    </row>
    <row r="13" spans="1:5" ht="31.5" customHeight="1">
      <c r="A13" s="271" t="s">
        <v>1877</v>
      </c>
      <c r="E13" s="139"/>
    </row>
    <row r="14" spans="1:5" ht="19.5" customHeight="1">
      <c r="A14" s="269" t="s">
        <v>1813</v>
      </c>
      <c r="E14" s="139"/>
    </row>
    <row r="15" spans="1:5" ht="31.5" customHeight="1">
      <c r="A15" s="265" t="s">
        <v>1878</v>
      </c>
      <c r="E15" s="139"/>
    </row>
    <row r="16" spans="1:5" ht="31.5" customHeight="1">
      <c r="A16" s="265" t="s">
        <v>1879</v>
      </c>
      <c r="E16" s="139"/>
    </row>
    <row r="17" spans="1:5" ht="31.5" customHeight="1">
      <c r="A17" s="264" t="s">
        <v>1883</v>
      </c>
      <c r="E17" s="139"/>
    </row>
    <row r="18" spans="1:5" ht="20.25" customHeight="1">
      <c r="A18" s="270" t="s">
        <v>1881</v>
      </c>
      <c r="E18" s="139"/>
    </row>
    <row r="19" spans="1:5" ht="31.5" customHeight="1">
      <c r="A19" s="264" t="s">
        <v>1882</v>
      </c>
      <c r="E19" s="139"/>
    </row>
    <row r="20" spans="1:5" ht="19.5" customHeight="1">
      <c r="A20" s="270" t="s">
        <v>1814</v>
      </c>
      <c r="E20" s="139"/>
    </row>
    <row r="21" spans="1:5" ht="35.25" customHeight="1">
      <c r="A21" s="262" t="s">
        <v>1969</v>
      </c>
      <c r="E21" s="139"/>
    </row>
    <row r="22" spans="1:5" ht="20.399999999999999" customHeight="1">
      <c r="A22" s="346" t="s">
        <v>1806</v>
      </c>
    </row>
    <row r="23" spans="1:5" ht="28.5" customHeight="1">
      <c r="A23" s="211" t="s">
        <v>1880</v>
      </c>
    </row>
    <row r="24" spans="1:5" ht="27.75" customHeight="1">
      <c r="A24" s="212" t="s">
        <v>1873</v>
      </c>
    </row>
    <row r="25" spans="1:5" ht="29">
      <c r="A25" s="347" t="s">
        <v>1874</v>
      </c>
    </row>
    <row r="26" spans="1:5" ht="24" customHeight="1">
      <c r="A26" s="348" t="s">
        <v>1884</v>
      </c>
    </row>
    <row r="29" spans="1:5">
      <c r="A29" s="30"/>
    </row>
    <row r="32" spans="1:5">
      <c r="A32" s="30"/>
    </row>
    <row r="60" spans="1:2" ht="18.5">
      <c r="A60" s="14"/>
    </row>
    <row r="61" spans="1:2">
      <c r="A61" s="15"/>
      <c r="B61" s="16"/>
    </row>
    <row r="62" spans="1:2">
      <c r="B62" s="17"/>
    </row>
    <row r="63" spans="1:2">
      <c r="A63" s="18"/>
      <c r="B63" s="17"/>
    </row>
    <row r="66" spans="1:1">
      <c r="A66" s="16"/>
    </row>
    <row r="87" spans="1:2" ht="18.5">
      <c r="A87" s="14"/>
    </row>
    <row r="88" spans="1:2">
      <c r="B88" s="17"/>
    </row>
  </sheetData>
  <pageMargins left="0.7" right="0.7" top="0.75" bottom="0.75" header="0.3" footer="0.3"/>
  <pageSetup scale="7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00DF3-2074-40E5-9D25-2A4B4E6010D9}">
  <sheetPr>
    <tabColor theme="9" tint="0.79998168889431442"/>
  </sheetPr>
  <dimension ref="A1:B76"/>
  <sheetViews>
    <sheetView topLeftCell="A7" zoomScale="120" zoomScaleNormal="120" workbookViewId="0">
      <selection activeCell="A8" sqref="A8"/>
    </sheetView>
  </sheetViews>
  <sheetFormatPr defaultColWidth="8.6328125" defaultRowHeight="14.5"/>
  <cols>
    <col min="1" max="1" width="117.26953125" style="5" bestFit="1" customWidth="1"/>
    <col min="2" max="16384" width="8.6328125" style="5"/>
  </cols>
  <sheetData>
    <row r="1" spans="1:1" ht="18.5">
      <c r="A1" s="159" t="s">
        <v>1974</v>
      </c>
    </row>
    <row r="2" spans="1:1" ht="21.75" customHeight="1">
      <c r="A2" s="254" t="s">
        <v>1893</v>
      </c>
    </row>
    <row r="3" spans="1:1" ht="21" customHeight="1">
      <c r="A3" s="247" t="s">
        <v>1711</v>
      </c>
    </row>
    <row r="4" spans="1:1" ht="31.5" customHeight="1">
      <c r="A4" s="252" t="s">
        <v>1894</v>
      </c>
    </row>
    <row r="5" spans="1:1" ht="21.75" customHeight="1">
      <c r="A5" s="248" t="s">
        <v>1712</v>
      </c>
    </row>
    <row r="6" spans="1:1" ht="45.75" customHeight="1">
      <c r="A6" s="255" t="s">
        <v>1895</v>
      </c>
    </row>
    <row r="7" spans="1:1" ht="60" customHeight="1">
      <c r="A7" s="362" t="s">
        <v>1970</v>
      </c>
    </row>
    <row r="8" spans="1:1" ht="78" customHeight="1">
      <c r="A8" s="251" t="s">
        <v>1971</v>
      </c>
    </row>
    <row r="9" spans="1:1" ht="150.75" customHeight="1">
      <c r="A9" s="255" t="s">
        <v>1896</v>
      </c>
    </row>
    <row r="10" spans="1:1" ht="19.5" customHeight="1">
      <c r="A10" s="317" t="s">
        <v>1972</v>
      </c>
    </row>
    <row r="11" spans="1:1" ht="112.9" customHeight="1">
      <c r="A11" s="251"/>
    </row>
    <row r="12" spans="1:1" ht="19.5" customHeight="1">
      <c r="A12" s="318" t="s">
        <v>1973</v>
      </c>
    </row>
    <row r="13" spans="1:1" ht="31.5" customHeight="1">
      <c r="A13" s="284" t="s">
        <v>1900</v>
      </c>
    </row>
    <row r="14" spans="1:1" ht="16.5" customHeight="1">
      <c r="A14" s="309" t="s">
        <v>1897</v>
      </c>
    </row>
    <row r="15" spans="1:1" ht="16.5" customHeight="1">
      <c r="A15" s="310" t="s">
        <v>1898</v>
      </c>
    </row>
    <row r="16" spans="1:1" ht="16.5" customHeight="1">
      <c r="A16" s="311" t="s">
        <v>1899</v>
      </c>
    </row>
    <row r="17" spans="1:1" ht="18.75" customHeight="1">
      <c r="A17" s="248" t="s">
        <v>56</v>
      </c>
    </row>
    <row r="18" spans="1:1" ht="17.75" customHeight="1">
      <c r="A18" s="272" t="s">
        <v>1891</v>
      </c>
    </row>
    <row r="19" spans="1:1" ht="17.75" customHeight="1" thickBot="1">
      <c r="A19" s="253" t="s">
        <v>1892</v>
      </c>
    </row>
    <row r="20" spans="1:1">
      <c r="A20" s="348" t="s">
        <v>1884</v>
      </c>
    </row>
    <row r="48" spans="1:1" ht="18.5">
      <c r="A48" s="14"/>
    </row>
    <row r="49" spans="1:2">
      <c r="A49" s="15"/>
      <c r="B49" s="16"/>
    </row>
    <row r="50" spans="1:2">
      <c r="B50" s="17"/>
    </row>
    <row r="51" spans="1:2">
      <c r="A51" s="18"/>
      <c r="B51" s="17"/>
    </row>
    <row r="54" spans="1:2">
      <c r="A54" s="16"/>
    </row>
    <row r="75" spans="1:2" ht="18.5">
      <c r="A75" s="14"/>
    </row>
    <row r="76" spans="1:2">
      <c r="B76" s="17"/>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sheetPr>
  <dimension ref="B1:V106"/>
  <sheetViews>
    <sheetView tabSelected="1" zoomScale="70" zoomScaleNormal="70" workbookViewId="0">
      <selection activeCell="C22" sqref="C22"/>
    </sheetView>
  </sheetViews>
  <sheetFormatPr defaultColWidth="8.6328125" defaultRowHeight="14.5"/>
  <cols>
    <col min="1" max="1" width="1" style="6" customWidth="1"/>
    <col min="2" max="6" width="15.6328125" style="26" customWidth="1"/>
    <col min="7" max="7" width="3" style="26" customWidth="1"/>
    <col min="8" max="8" width="7.6328125" style="8" customWidth="1"/>
    <col min="9" max="9" width="15.6328125" style="8" customWidth="1"/>
    <col min="10" max="10" width="18.7265625" style="8" customWidth="1"/>
    <col min="11" max="11" width="15.6328125" style="8" customWidth="1"/>
    <col min="12" max="12" width="50.26953125" style="8" customWidth="1"/>
    <col min="13" max="13" width="31" style="8" customWidth="1"/>
    <col min="14" max="14" width="35.7265625" style="8" customWidth="1"/>
    <col min="15" max="15" width="36.81640625" style="8" customWidth="1"/>
    <col min="16" max="16" width="35.453125" style="8" customWidth="1"/>
    <col min="17" max="17" width="36.36328125" style="8" customWidth="1"/>
    <col min="18" max="18" width="23.6328125" style="8" customWidth="1"/>
    <col min="19" max="19" width="72.08984375" style="8" customWidth="1"/>
    <col min="20" max="21" width="15.6328125" style="8" customWidth="1"/>
    <col min="22" max="16384" width="8.6328125" style="6"/>
  </cols>
  <sheetData>
    <row r="1" spans="2:22" ht="18" customHeight="1">
      <c r="B1" s="418" t="s">
        <v>1979</v>
      </c>
      <c r="C1" s="419"/>
      <c r="D1" s="419"/>
      <c r="E1" s="419"/>
      <c r="F1" s="420"/>
      <c r="G1" s="51"/>
      <c r="H1" s="423" t="s">
        <v>1978</v>
      </c>
      <c r="I1" s="424"/>
      <c r="J1" s="424"/>
      <c r="K1" s="424"/>
      <c r="L1" s="424"/>
      <c r="M1" s="424"/>
      <c r="N1" s="425"/>
      <c r="O1" s="237"/>
      <c r="P1" s="237"/>
      <c r="Q1" s="237"/>
      <c r="R1" s="237"/>
      <c r="S1" s="237"/>
    </row>
    <row r="2" spans="2:22" ht="114" customHeight="1" thickBot="1">
      <c r="B2" s="421" t="s">
        <v>1975</v>
      </c>
      <c r="C2" s="422"/>
      <c r="D2" s="422"/>
      <c r="E2" s="422"/>
      <c r="F2" s="422"/>
      <c r="G2" s="52"/>
      <c r="H2" s="235" t="s">
        <v>132</v>
      </c>
      <c r="I2" s="236" t="s">
        <v>1684</v>
      </c>
      <c r="J2" s="236" t="s">
        <v>133</v>
      </c>
      <c r="K2" s="236" t="s">
        <v>1690</v>
      </c>
      <c r="L2" s="236" t="s">
        <v>1688</v>
      </c>
      <c r="M2" s="236" t="s">
        <v>1685</v>
      </c>
      <c r="N2" s="238" t="s">
        <v>1686</v>
      </c>
      <c r="O2" s="239" t="s">
        <v>1689</v>
      </c>
      <c r="P2" s="239" t="s">
        <v>1976</v>
      </c>
      <c r="Q2" s="239" t="s">
        <v>1755</v>
      </c>
      <c r="R2" s="239" t="s">
        <v>1828</v>
      </c>
      <c r="S2" s="239" t="s">
        <v>1977</v>
      </c>
    </row>
    <row r="3" spans="2:22" ht="7.15" customHeight="1" thickBot="1">
      <c r="B3" s="63"/>
      <c r="C3" s="52"/>
      <c r="D3" s="52"/>
      <c r="E3" s="52"/>
      <c r="F3" s="52"/>
      <c r="G3" s="52"/>
      <c r="H3" s="64"/>
      <c r="I3" s="64"/>
      <c r="J3" s="64"/>
      <c r="K3" s="64"/>
      <c r="L3" s="64"/>
      <c r="M3" s="64"/>
      <c r="N3" s="64"/>
    </row>
    <row r="4" spans="2:22" ht="32.25" customHeight="1">
      <c r="B4" s="415" t="s">
        <v>1980</v>
      </c>
      <c r="C4" s="416"/>
      <c r="D4" s="416"/>
      <c r="E4" s="416"/>
      <c r="F4" s="417"/>
      <c r="G4" s="52"/>
      <c r="H4" s="232">
        <v>1</v>
      </c>
      <c r="I4" s="233"/>
      <c r="J4" s="233"/>
      <c r="K4" s="233"/>
      <c r="L4" s="234"/>
      <c r="M4" s="233"/>
      <c r="N4" s="233"/>
      <c r="O4" s="275"/>
      <c r="P4" s="275"/>
      <c r="Q4" s="275"/>
      <c r="R4" s="275"/>
      <c r="S4" s="275"/>
    </row>
    <row r="5" spans="2:22" ht="29">
      <c r="B5" s="198" t="s">
        <v>129</v>
      </c>
      <c r="C5" s="93" t="s">
        <v>134</v>
      </c>
      <c r="D5" s="94" t="s">
        <v>135</v>
      </c>
      <c r="E5" s="94" t="s">
        <v>136</v>
      </c>
      <c r="F5" s="199" t="s">
        <v>137</v>
      </c>
      <c r="G5" s="53"/>
      <c r="H5" s="232">
        <v>2</v>
      </c>
      <c r="I5" s="233"/>
      <c r="J5" s="233"/>
      <c r="K5" s="233"/>
      <c r="L5" s="234"/>
      <c r="M5" s="233"/>
      <c r="N5" s="233"/>
      <c r="O5" s="275"/>
      <c r="P5" s="275"/>
      <c r="Q5" s="275"/>
      <c r="R5" s="275"/>
      <c r="S5" s="275"/>
    </row>
    <row r="6" spans="2:22" ht="27" customHeight="1" thickBot="1">
      <c r="B6" s="200" t="s">
        <v>50</v>
      </c>
      <c r="C6" s="95">
        <f>COUNTIFS('Step 3 Baseline Risk'!$C$7:$T$149, "&lt;=9", 'Step 3 Baseline Risk'!$C$7:$T$149, "&gt;=7")+COUNTIF( 'Step 3 Baseline Risk'!$C$7:$T$149, "=5")</f>
        <v>0</v>
      </c>
      <c r="D6" s="95">
        <f>COUNTIFS('Step 3 Baseline Risk'!$C$7:$T$149, "&lt;=16", 'Step 3 Baseline Risk'!$C$7:$T$149, "&gt;=10")</f>
        <v>0</v>
      </c>
      <c r="E6" s="96">
        <f>COUNTIF('Step 3 Baseline Risk'!$C$7:$T$149, "&gt;=20")</f>
        <v>0</v>
      </c>
      <c r="F6" s="201">
        <f>SUM(C6:E6)</f>
        <v>0</v>
      </c>
      <c r="G6" s="54"/>
      <c r="H6" s="232">
        <v>3</v>
      </c>
      <c r="I6" s="233"/>
      <c r="J6" s="233"/>
      <c r="K6" s="233"/>
      <c r="L6" s="234"/>
      <c r="M6" s="233"/>
      <c r="N6" s="233"/>
      <c r="O6" s="275"/>
      <c r="P6" s="275"/>
      <c r="Q6" s="275"/>
      <c r="R6" s="275"/>
      <c r="S6" s="275"/>
    </row>
    <row r="7" spans="2:22" ht="27" customHeight="1" thickBot="1">
      <c r="B7" s="200" t="s">
        <v>51</v>
      </c>
      <c r="C7" s="95">
        <f>COUNTIFS('Step 3 2050s Risk'!$C$7:$T$149, "&lt;=9", 'Step 3 2050s Risk'!$C$7:$T$149, "&gt;=7")+COUNTIF( 'Step 3 2050s Risk'!$C$7:$T$149, "=5")</f>
        <v>0</v>
      </c>
      <c r="D7" s="95">
        <f>COUNTIFS('Step 3 2050s Risk'!$C$7:$T$149, "&lt;=16", 'Step 3 2050s Risk'!$C$7:$T$149, "&gt;=10")</f>
        <v>1</v>
      </c>
      <c r="E7" s="96">
        <f>COUNTIF('Step 3 2050s Risk'!$C$7:$T$149, "&gt;=20")</f>
        <v>0</v>
      </c>
      <c r="F7" s="201">
        <f t="shared" ref="F7:F8" si="0">SUM(C7:E7)</f>
        <v>1</v>
      </c>
      <c r="G7" s="52"/>
      <c r="H7" s="232">
        <v>4</v>
      </c>
      <c r="I7" s="233"/>
      <c r="J7" s="233"/>
      <c r="K7" s="233"/>
      <c r="L7" s="234"/>
      <c r="M7" s="233"/>
      <c r="N7" s="233"/>
      <c r="O7" s="275"/>
      <c r="P7" s="275"/>
      <c r="Q7" s="275"/>
      <c r="R7" s="275"/>
      <c r="S7" s="275"/>
      <c r="T7" s="9"/>
      <c r="V7" s="9"/>
    </row>
    <row r="8" spans="2:22" ht="27" customHeight="1" thickBot="1">
      <c r="B8" s="202" t="s">
        <v>52</v>
      </c>
      <c r="C8" s="203">
        <f>COUNTIFS('Step 3 2080s Risk'!$C$7:$T$149, "&lt;=9", 'Step 3 2080s Risk'!$C$7:$T$149, "&gt;=7")+COUNTIF( 'Step 3 2080s Risk'!$C$7:$T$149, "=5")</f>
        <v>0</v>
      </c>
      <c r="D8" s="203">
        <f>COUNTIFS('Step 3 2080s Risk'!$C$7:$T$149, "&lt;=16", 'Step 3 2080s Risk'!$C$7:$T$149, "&gt;=10")</f>
        <v>1</v>
      </c>
      <c r="E8" s="204">
        <f>COUNTIF('Step 3 2080s Risk'!$C$7:$T$149, "&gt;=20")</f>
        <v>0</v>
      </c>
      <c r="F8" s="205">
        <f t="shared" si="0"/>
        <v>1</v>
      </c>
      <c r="H8" s="232">
        <v>5</v>
      </c>
      <c r="I8" s="233"/>
      <c r="J8" s="233"/>
      <c r="K8" s="233"/>
      <c r="L8" s="234"/>
      <c r="M8" s="233"/>
      <c r="N8" s="233"/>
      <c r="O8" s="275"/>
      <c r="P8" s="275"/>
      <c r="Q8" s="275"/>
      <c r="R8" s="275"/>
      <c r="S8" s="275"/>
      <c r="T8" s="9"/>
      <c r="V8" s="9"/>
    </row>
    <row r="9" spans="2:22">
      <c r="B9" s="6"/>
      <c r="C9" s="6"/>
      <c r="D9" s="6"/>
      <c r="H9" s="232">
        <v>6</v>
      </c>
      <c r="I9" s="233"/>
      <c r="J9" s="233"/>
      <c r="K9" s="233"/>
      <c r="L9" s="234"/>
      <c r="M9" s="233"/>
      <c r="N9" s="233"/>
      <c r="O9" s="275"/>
      <c r="P9" s="275"/>
      <c r="Q9" s="275"/>
      <c r="R9" s="275"/>
      <c r="S9" s="275"/>
      <c r="T9" s="9"/>
      <c r="V9" s="9"/>
    </row>
    <row r="10" spans="2:22" ht="14.4" customHeight="1">
      <c r="B10" s="296" t="s">
        <v>1981</v>
      </c>
      <c r="C10" s="296"/>
      <c r="D10" s="296"/>
      <c r="E10" s="297"/>
      <c r="F10" s="297"/>
      <c r="H10" s="232">
        <v>7</v>
      </c>
      <c r="I10" s="233"/>
      <c r="J10" s="233"/>
      <c r="K10" s="233"/>
      <c r="L10" s="234"/>
      <c r="M10" s="233"/>
      <c r="N10" s="233"/>
      <c r="O10" s="275"/>
      <c r="P10" s="275"/>
      <c r="Q10" s="275"/>
      <c r="R10" s="275"/>
      <c r="S10" s="275"/>
      <c r="T10" s="9"/>
      <c r="V10" s="9"/>
    </row>
    <row r="11" spans="2:22" ht="14.4" customHeight="1">
      <c r="B11" s="298"/>
      <c r="C11" s="298"/>
      <c r="D11" s="298"/>
      <c r="E11" s="299"/>
      <c r="F11" s="299"/>
      <c r="H11" s="232">
        <v>8</v>
      </c>
      <c r="I11" s="233"/>
      <c r="J11" s="233"/>
      <c r="K11" s="233"/>
      <c r="L11" s="234"/>
      <c r="M11" s="233"/>
      <c r="N11" s="233"/>
      <c r="O11" s="275"/>
      <c r="P11" s="275"/>
      <c r="Q11" s="275"/>
      <c r="R11" s="275"/>
      <c r="S11" s="275"/>
      <c r="T11" s="9"/>
      <c r="V11" s="9"/>
    </row>
    <row r="12" spans="2:22" ht="14.4" customHeight="1">
      <c r="B12" s="303"/>
      <c r="C12" s="6"/>
      <c r="D12" s="295" t="s">
        <v>1836</v>
      </c>
      <c r="E12" s="293"/>
      <c r="F12" s="294"/>
      <c r="H12" s="232">
        <v>9</v>
      </c>
      <c r="I12" s="233"/>
      <c r="J12" s="233"/>
      <c r="K12" s="233"/>
      <c r="L12" s="234"/>
      <c r="M12" s="233"/>
      <c r="N12" s="233"/>
      <c r="O12" s="275"/>
      <c r="P12" s="275"/>
      <c r="Q12" s="275"/>
      <c r="R12" s="275"/>
      <c r="S12" s="275"/>
      <c r="T12" s="9"/>
      <c r="V12" s="9"/>
    </row>
    <row r="13" spans="2:22" ht="14.4" customHeight="1">
      <c r="B13" s="6"/>
      <c r="C13" s="5"/>
      <c r="D13" s="277" t="s">
        <v>1811</v>
      </c>
      <c r="E13" s="277" t="s">
        <v>1982</v>
      </c>
      <c r="F13" s="280" t="s">
        <v>1983</v>
      </c>
      <c r="H13" s="232">
        <v>10</v>
      </c>
      <c r="I13" s="233"/>
      <c r="J13" s="233"/>
      <c r="K13" s="233"/>
      <c r="L13" s="234"/>
      <c r="M13" s="233"/>
      <c r="N13" s="233"/>
      <c r="O13" s="275"/>
      <c r="P13" s="275"/>
      <c r="Q13" s="275"/>
      <c r="R13" s="275"/>
      <c r="S13" s="275"/>
      <c r="T13" s="9"/>
      <c r="V13" s="9"/>
    </row>
    <row r="14" spans="2:22" ht="14.4" customHeight="1">
      <c r="B14" s="300" t="s">
        <v>1837</v>
      </c>
      <c r="C14" s="278" t="s">
        <v>1809</v>
      </c>
      <c r="D14" s="283" t="s">
        <v>112</v>
      </c>
      <c r="E14" s="279" t="s">
        <v>117</v>
      </c>
      <c r="F14" s="285" t="s">
        <v>1826</v>
      </c>
      <c r="H14" s="232">
        <v>11</v>
      </c>
      <c r="I14" s="233"/>
      <c r="J14" s="233"/>
      <c r="K14" s="233"/>
      <c r="L14" s="234"/>
      <c r="M14" s="233"/>
      <c r="N14" s="233"/>
      <c r="O14" s="275"/>
      <c r="P14" s="275"/>
      <c r="Q14" s="275"/>
      <c r="R14" s="275"/>
      <c r="S14" s="275"/>
      <c r="T14" s="9"/>
      <c r="V14" s="9"/>
    </row>
    <row r="15" spans="2:22" ht="14.4" customHeight="1">
      <c r="B15" s="301" t="s">
        <v>1838</v>
      </c>
      <c r="C15" s="278" t="s">
        <v>1810</v>
      </c>
      <c r="D15" s="279" t="s">
        <v>117</v>
      </c>
      <c r="E15" s="279" t="s">
        <v>117</v>
      </c>
      <c r="F15" s="285" t="s">
        <v>1826</v>
      </c>
      <c r="H15" s="232">
        <v>12</v>
      </c>
      <c r="I15" s="233"/>
      <c r="J15" s="233"/>
      <c r="K15" s="233"/>
      <c r="L15" s="234"/>
      <c r="M15" s="233"/>
      <c r="N15" s="233"/>
      <c r="O15" s="275"/>
      <c r="P15" s="275"/>
      <c r="Q15" s="275"/>
      <c r="R15" s="275"/>
      <c r="S15" s="275"/>
      <c r="T15" s="9"/>
      <c r="V15" s="9"/>
    </row>
    <row r="16" spans="2:22">
      <c r="B16" s="302" t="s">
        <v>1839</v>
      </c>
      <c r="C16" s="278" t="s">
        <v>117</v>
      </c>
      <c r="D16" s="286" t="s">
        <v>1826</v>
      </c>
      <c r="E16" s="286" t="s">
        <v>1826</v>
      </c>
      <c r="F16" s="285" t="s">
        <v>1826</v>
      </c>
      <c r="H16" s="232">
        <v>13</v>
      </c>
      <c r="I16" s="233"/>
      <c r="J16" s="233"/>
      <c r="K16" s="233"/>
      <c r="L16" s="234"/>
      <c r="M16" s="233"/>
      <c r="N16" s="233"/>
      <c r="O16" s="275"/>
      <c r="P16" s="275"/>
      <c r="Q16" s="275"/>
      <c r="R16" s="275"/>
      <c r="S16" s="275"/>
      <c r="T16" s="9"/>
      <c r="V16" s="9"/>
    </row>
    <row r="17" spans="2:22">
      <c r="B17" s="6"/>
      <c r="C17" s="6"/>
      <c r="D17" s="6"/>
      <c r="H17" s="232">
        <v>14</v>
      </c>
      <c r="I17" s="233"/>
      <c r="J17" s="233"/>
      <c r="K17" s="233"/>
      <c r="L17" s="234"/>
      <c r="M17" s="233"/>
      <c r="N17" s="233"/>
      <c r="O17" s="275"/>
      <c r="P17" s="275"/>
      <c r="Q17" s="275"/>
      <c r="R17" s="275"/>
      <c r="S17" s="275"/>
      <c r="T17" s="9"/>
      <c r="V17" s="9"/>
    </row>
    <row r="18" spans="2:22">
      <c r="B18" s="6"/>
      <c r="C18" s="6"/>
      <c r="D18" s="6"/>
      <c r="H18" s="232">
        <v>15</v>
      </c>
      <c r="I18" s="233"/>
      <c r="J18" s="233"/>
      <c r="K18" s="233"/>
      <c r="L18" s="234"/>
      <c r="M18" s="233"/>
      <c r="N18" s="233"/>
      <c r="O18" s="275"/>
      <c r="P18" s="275"/>
      <c r="Q18" s="275"/>
      <c r="R18" s="275"/>
      <c r="S18" s="275"/>
      <c r="T18" s="9"/>
      <c r="V18" s="9"/>
    </row>
    <row r="19" spans="2:22">
      <c r="B19" s="6"/>
      <c r="C19" s="6"/>
      <c r="D19" s="6"/>
      <c r="H19" s="232">
        <v>16</v>
      </c>
      <c r="I19" s="233"/>
      <c r="J19" s="233"/>
      <c r="K19" s="233"/>
      <c r="L19" s="234"/>
      <c r="M19" s="233"/>
      <c r="N19" s="233"/>
      <c r="O19" s="275"/>
      <c r="P19" s="275"/>
      <c r="Q19" s="275"/>
      <c r="R19" s="275"/>
      <c r="S19" s="275"/>
      <c r="T19" s="9"/>
      <c r="V19" s="9"/>
    </row>
    <row r="20" spans="2:22">
      <c r="B20" s="6"/>
      <c r="C20" s="6"/>
      <c r="D20" s="6"/>
      <c r="H20" s="232">
        <v>17</v>
      </c>
      <c r="I20" s="233"/>
      <c r="J20" s="233"/>
      <c r="K20" s="233"/>
      <c r="L20" s="234"/>
      <c r="M20" s="233"/>
      <c r="N20" s="233"/>
      <c r="O20" s="275"/>
      <c r="P20" s="275"/>
      <c r="Q20" s="275"/>
      <c r="R20" s="275"/>
      <c r="S20" s="275"/>
      <c r="T20" s="9"/>
      <c r="V20" s="9"/>
    </row>
    <row r="21" spans="2:22">
      <c r="B21" s="6"/>
      <c r="C21" s="6"/>
      <c r="D21" s="6"/>
      <c r="H21" s="232">
        <v>18</v>
      </c>
      <c r="I21" s="233"/>
      <c r="J21" s="233"/>
      <c r="K21" s="233"/>
      <c r="L21" s="234"/>
      <c r="M21" s="233"/>
      <c r="N21" s="233"/>
      <c r="O21" s="275"/>
      <c r="P21" s="275"/>
      <c r="Q21" s="275"/>
      <c r="R21" s="275"/>
      <c r="S21" s="275"/>
      <c r="T21" s="9"/>
      <c r="V21" s="9"/>
    </row>
    <row r="22" spans="2:22">
      <c r="B22" s="6"/>
      <c r="C22" s="6"/>
      <c r="D22" s="6"/>
      <c r="H22" s="232">
        <v>19</v>
      </c>
      <c r="I22" s="233"/>
      <c r="J22" s="233"/>
      <c r="K22" s="233"/>
      <c r="L22" s="234"/>
      <c r="M22" s="233"/>
      <c r="N22" s="233"/>
      <c r="O22" s="275"/>
      <c r="P22" s="275"/>
      <c r="Q22" s="275"/>
      <c r="R22" s="275"/>
      <c r="S22" s="275"/>
      <c r="T22" s="9"/>
      <c r="V22" s="9"/>
    </row>
    <row r="23" spans="2:22">
      <c r="B23" s="6"/>
      <c r="C23" s="6"/>
      <c r="D23" s="6"/>
      <c r="H23" s="232">
        <v>20</v>
      </c>
      <c r="I23" s="233"/>
      <c r="J23" s="233"/>
      <c r="K23" s="233"/>
      <c r="L23" s="234"/>
      <c r="M23" s="233"/>
      <c r="N23" s="233"/>
      <c r="O23" s="275"/>
      <c r="P23" s="275"/>
      <c r="Q23" s="275"/>
      <c r="R23" s="275"/>
      <c r="S23" s="275"/>
      <c r="T23" s="9"/>
      <c r="V23" s="9"/>
    </row>
    <row r="24" spans="2:22">
      <c r="B24" s="6"/>
      <c r="C24" s="6"/>
      <c r="D24" s="6"/>
      <c r="H24" s="232">
        <v>21</v>
      </c>
      <c r="I24" s="233"/>
      <c r="J24" s="233"/>
      <c r="K24" s="233"/>
      <c r="L24" s="234"/>
      <c r="M24" s="233"/>
      <c r="N24" s="233"/>
      <c r="O24" s="275"/>
      <c r="P24" s="275"/>
      <c r="Q24" s="275"/>
      <c r="R24" s="275"/>
      <c r="S24" s="275"/>
      <c r="T24" s="9"/>
      <c r="V24" s="9"/>
    </row>
    <row r="25" spans="2:22">
      <c r="B25" s="6"/>
      <c r="C25" s="6"/>
      <c r="D25" s="6"/>
      <c r="H25" s="232">
        <v>22</v>
      </c>
      <c r="I25" s="233"/>
      <c r="J25" s="233"/>
      <c r="K25" s="233"/>
      <c r="L25" s="234"/>
      <c r="M25" s="233"/>
      <c r="N25" s="233"/>
      <c r="O25" s="275"/>
      <c r="P25" s="275"/>
      <c r="Q25" s="275"/>
      <c r="R25" s="275"/>
      <c r="S25" s="275"/>
      <c r="T25" s="9"/>
      <c r="V25" s="9"/>
    </row>
    <row r="26" spans="2:22">
      <c r="B26" s="6"/>
      <c r="C26" s="6"/>
      <c r="D26" s="6"/>
      <c r="H26" s="232">
        <v>23</v>
      </c>
      <c r="I26" s="233"/>
      <c r="J26" s="233"/>
      <c r="K26" s="233"/>
      <c r="L26" s="234"/>
      <c r="M26" s="233"/>
      <c r="N26" s="233"/>
      <c r="O26" s="275"/>
      <c r="P26" s="275"/>
      <c r="Q26" s="275"/>
      <c r="R26" s="275"/>
      <c r="S26" s="275"/>
      <c r="T26" s="9"/>
      <c r="V26" s="9"/>
    </row>
    <row r="27" spans="2:22">
      <c r="B27" s="6"/>
      <c r="C27" s="6"/>
      <c r="D27" s="6"/>
      <c r="H27" s="232">
        <v>24</v>
      </c>
      <c r="I27" s="233"/>
      <c r="J27" s="233"/>
      <c r="K27" s="233"/>
      <c r="L27" s="234"/>
      <c r="M27" s="233"/>
      <c r="N27" s="233"/>
      <c r="O27" s="275"/>
      <c r="P27" s="275"/>
      <c r="Q27" s="275"/>
      <c r="R27" s="275"/>
      <c r="S27" s="275"/>
      <c r="T27" s="9"/>
      <c r="V27" s="9"/>
    </row>
    <row r="28" spans="2:22">
      <c r="B28" s="6"/>
      <c r="C28" s="6"/>
      <c r="D28" s="6"/>
      <c r="H28" s="232">
        <v>25</v>
      </c>
      <c r="I28" s="233"/>
      <c r="J28" s="233"/>
      <c r="K28" s="233"/>
      <c r="L28" s="234"/>
      <c r="M28" s="233"/>
      <c r="N28" s="233"/>
      <c r="O28" s="275"/>
      <c r="P28" s="275"/>
      <c r="Q28" s="275"/>
      <c r="R28" s="275"/>
      <c r="S28" s="275"/>
      <c r="T28" s="9"/>
      <c r="V28" s="9"/>
    </row>
    <row r="29" spans="2:22">
      <c r="B29" s="6"/>
      <c r="C29" s="6"/>
      <c r="D29" s="6"/>
      <c r="H29" s="232">
        <v>26</v>
      </c>
      <c r="I29" s="233"/>
      <c r="J29" s="233"/>
      <c r="K29" s="233"/>
      <c r="L29" s="234"/>
      <c r="M29" s="233"/>
      <c r="N29" s="233"/>
      <c r="O29" s="275"/>
      <c r="P29" s="275"/>
      <c r="Q29" s="275"/>
      <c r="R29" s="275"/>
      <c r="S29" s="275"/>
      <c r="T29" s="9"/>
      <c r="V29" s="9"/>
    </row>
    <row r="30" spans="2:22">
      <c r="B30" s="6"/>
      <c r="C30" s="6"/>
      <c r="D30" s="6"/>
      <c r="H30" s="232">
        <v>27</v>
      </c>
      <c r="I30" s="233"/>
      <c r="J30" s="233"/>
      <c r="K30" s="233"/>
      <c r="L30" s="234"/>
      <c r="M30" s="233"/>
      <c r="N30" s="233"/>
      <c r="O30" s="275"/>
      <c r="P30" s="275"/>
      <c r="Q30" s="275"/>
      <c r="R30" s="275"/>
      <c r="S30" s="275"/>
      <c r="T30" s="9"/>
      <c r="V30" s="9"/>
    </row>
    <row r="31" spans="2:22">
      <c r="B31" s="6"/>
      <c r="C31" s="6"/>
      <c r="D31" s="6"/>
      <c r="H31" s="232">
        <v>28</v>
      </c>
      <c r="I31" s="233"/>
      <c r="J31" s="233"/>
      <c r="K31" s="233"/>
      <c r="L31" s="234"/>
      <c r="M31" s="233"/>
      <c r="N31" s="233"/>
      <c r="O31" s="275"/>
      <c r="P31" s="275"/>
      <c r="Q31" s="275"/>
      <c r="R31" s="275"/>
      <c r="S31" s="275"/>
      <c r="T31" s="9"/>
      <c r="V31" s="9"/>
    </row>
    <row r="32" spans="2:22">
      <c r="B32" s="6"/>
      <c r="C32" s="6"/>
      <c r="D32" s="6"/>
      <c r="H32" s="232">
        <v>29</v>
      </c>
      <c r="I32" s="233"/>
      <c r="J32" s="233"/>
      <c r="K32" s="233"/>
      <c r="L32" s="234"/>
      <c r="M32" s="233"/>
      <c r="N32" s="233"/>
      <c r="O32" s="275"/>
      <c r="P32" s="275"/>
      <c r="Q32" s="275"/>
      <c r="R32" s="275"/>
      <c r="S32" s="275"/>
      <c r="T32" s="9"/>
      <c r="V32" s="9"/>
    </row>
    <row r="33" spans="2:22">
      <c r="B33" s="6"/>
      <c r="C33" s="6"/>
      <c r="D33" s="6"/>
      <c r="H33" s="232">
        <v>30</v>
      </c>
      <c r="I33" s="233"/>
      <c r="J33" s="233"/>
      <c r="K33" s="233"/>
      <c r="L33" s="234"/>
      <c r="M33" s="233"/>
      <c r="N33" s="233"/>
      <c r="O33" s="275"/>
      <c r="P33" s="275"/>
      <c r="Q33" s="275"/>
      <c r="R33" s="275"/>
      <c r="S33" s="275"/>
      <c r="T33" s="9"/>
      <c r="V33" s="9"/>
    </row>
    <row r="34" spans="2:22">
      <c r="B34" s="6"/>
      <c r="C34" s="6"/>
      <c r="D34" s="6"/>
      <c r="H34" s="232">
        <v>31</v>
      </c>
      <c r="I34" s="233"/>
      <c r="J34" s="233"/>
      <c r="K34" s="233"/>
      <c r="L34" s="234"/>
      <c r="M34" s="233"/>
      <c r="N34" s="233"/>
      <c r="O34" s="275"/>
      <c r="P34" s="275"/>
      <c r="Q34" s="275"/>
      <c r="R34" s="275"/>
      <c r="S34" s="275"/>
      <c r="T34" s="9"/>
      <c r="V34" s="9"/>
    </row>
    <row r="35" spans="2:22">
      <c r="B35" s="6"/>
      <c r="C35" s="6"/>
      <c r="D35" s="6"/>
      <c r="H35" s="232">
        <v>32</v>
      </c>
      <c r="I35" s="233"/>
      <c r="J35" s="233"/>
      <c r="K35" s="233"/>
      <c r="L35" s="234"/>
      <c r="M35" s="233"/>
      <c r="N35" s="233"/>
      <c r="O35" s="275"/>
      <c r="P35" s="275"/>
      <c r="Q35" s="275"/>
      <c r="R35" s="275"/>
      <c r="S35" s="275"/>
    </row>
    <row r="36" spans="2:22">
      <c r="B36" s="6"/>
      <c r="C36" s="6"/>
      <c r="D36" s="6"/>
      <c r="H36" s="232">
        <v>33</v>
      </c>
      <c r="I36" s="233"/>
      <c r="J36" s="233"/>
      <c r="K36" s="233"/>
      <c r="L36" s="234"/>
      <c r="M36" s="233"/>
      <c r="N36" s="233"/>
      <c r="O36" s="275"/>
      <c r="P36" s="275"/>
      <c r="Q36" s="275"/>
      <c r="R36" s="275"/>
      <c r="S36" s="275"/>
    </row>
    <row r="37" spans="2:22">
      <c r="B37" s="6"/>
      <c r="C37" s="6"/>
      <c r="D37" s="6"/>
      <c r="H37" s="232">
        <v>34</v>
      </c>
      <c r="I37" s="233"/>
      <c r="J37" s="233"/>
      <c r="K37" s="233"/>
      <c r="L37" s="234"/>
      <c r="M37" s="233"/>
      <c r="N37" s="233"/>
      <c r="O37" s="275"/>
      <c r="P37" s="275"/>
      <c r="Q37" s="275"/>
      <c r="R37" s="275"/>
      <c r="S37" s="275"/>
    </row>
    <row r="38" spans="2:22">
      <c r="B38" s="6"/>
      <c r="C38" s="6"/>
      <c r="D38" s="6"/>
      <c r="H38" s="232">
        <v>35</v>
      </c>
      <c r="I38" s="233"/>
      <c r="J38" s="233"/>
      <c r="K38" s="233"/>
      <c r="L38" s="234"/>
      <c r="M38" s="233"/>
      <c r="N38" s="233"/>
      <c r="O38" s="275"/>
      <c r="P38" s="275"/>
      <c r="Q38" s="275"/>
      <c r="R38" s="275"/>
      <c r="S38" s="275"/>
    </row>
    <row r="39" spans="2:22">
      <c r="B39" s="6"/>
      <c r="C39" s="6"/>
      <c r="D39" s="6"/>
      <c r="H39" s="232">
        <v>36</v>
      </c>
      <c r="I39" s="233"/>
      <c r="J39" s="233"/>
      <c r="K39" s="233"/>
      <c r="L39" s="234"/>
      <c r="M39" s="233"/>
      <c r="N39" s="233"/>
      <c r="O39" s="275"/>
      <c r="P39" s="275"/>
      <c r="Q39" s="275"/>
      <c r="R39" s="275"/>
      <c r="S39" s="275"/>
    </row>
    <row r="40" spans="2:22">
      <c r="B40" s="6"/>
      <c r="C40" s="6"/>
      <c r="D40" s="6"/>
      <c r="H40" s="232">
        <v>37</v>
      </c>
      <c r="I40" s="233"/>
      <c r="J40" s="233"/>
      <c r="K40" s="233"/>
      <c r="L40" s="234"/>
      <c r="M40" s="233"/>
      <c r="N40" s="233"/>
      <c r="O40" s="275"/>
      <c r="P40" s="275"/>
      <c r="Q40" s="275"/>
      <c r="R40" s="275"/>
      <c r="S40" s="275"/>
    </row>
    <row r="41" spans="2:22">
      <c r="B41" s="6"/>
      <c r="C41" s="6"/>
      <c r="D41" s="6"/>
      <c r="H41" s="232">
        <v>38</v>
      </c>
      <c r="I41" s="233"/>
      <c r="J41" s="233"/>
      <c r="K41" s="233"/>
      <c r="L41" s="234"/>
      <c r="M41" s="233"/>
      <c r="N41" s="233"/>
      <c r="O41" s="275"/>
      <c r="P41" s="275"/>
      <c r="Q41" s="275"/>
      <c r="R41" s="275"/>
      <c r="S41" s="275"/>
    </row>
    <row r="42" spans="2:22">
      <c r="B42" s="6"/>
      <c r="C42" s="6"/>
      <c r="D42" s="6"/>
      <c r="H42" s="232">
        <v>39</v>
      </c>
      <c r="I42" s="233"/>
      <c r="J42" s="233"/>
      <c r="K42" s="233"/>
      <c r="L42" s="234"/>
      <c r="M42" s="233"/>
      <c r="N42" s="233"/>
      <c r="O42" s="275"/>
      <c r="P42" s="275"/>
      <c r="Q42" s="275"/>
      <c r="R42" s="275"/>
      <c r="S42" s="275"/>
    </row>
    <row r="43" spans="2:22">
      <c r="B43" s="6"/>
      <c r="C43" s="6"/>
      <c r="D43" s="6"/>
      <c r="H43" s="232">
        <v>40</v>
      </c>
      <c r="I43" s="233"/>
      <c r="J43" s="233"/>
      <c r="K43" s="233"/>
      <c r="L43" s="234"/>
      <c r="M43" s="233"/>
      <c r="N43" s="233"/>
      <c r="O43" s="275"/>
      <c r="P43" s="275"/>
      <c r="Q43" s="275"/>
      <c r="R43" s="275"/>
      <c r="S43" s="275"/>
    </row>
    <row r="44" spans="2:22">
      <c r="B44" s="6"/>
      <c r="C44" s="6"/>
      <c r="D44" s="6"/>
      <c r="H44" s="232">
        <v>41</v>
      </c>
      <c r="I44" s="233"/>
      <c r="J44" s="233"/>
      <c r="K44" s="233"/>
      <c r="L44" s="234"/>
      <c r="M44" s="233"/>
      <c r="N44" s="233"/>
      <c r="O44" s="275"/>
      <c r="P44" s="275"/>
      <c r="Q44" s="275"/>
      <c r="R44" s="275"/>
      <c r="S44" s="275"/>
    </row>
    <row r="45" spans="2:22">
      <c r="B45" s="6"/>
      <c r="C45" s="6"/>
      <c r="D45" s="6"/>
      <c r="H45" s="232">
        <v>42</v>
      </c>
      <c r="I45" s="233"/>
      <c r="J45" s="233"/>
      <c r="K45" s="233"/>
      <c r="L45" s="234"/>
      <c r="M45" s="233"/>
      <c r="N45" s="233"/>
      <c r="O45" s="275"/>
      <c r="P45" s="275"/>
      <c r="Q45" s="275"/>
      <c r="R45" s="275"/>
      <c r="S45" s="275"/>
    </row>
    <row r="46" spans="2:22">
      <c r="B46" s="6"/>
      <c r="C46" s="6"/>
      <c r="D46" s="6"/>
      <c r="H46" s="232">
        <v>43</v>
      </c>
      <c r="I46" s="233"/>
      <c r="J46" s="233"/>
      <c r="K46" s="233"/>
      <c r="L46" s="234"/>
      <c r="M46" s="233"/>
      <c r="N46" s="233"/>
      <c r="O46" s="275"/>
      <c r="P46" s="275"/>
      <c r="Q46" s="275"/>
      <c r="R46" s="275"/>
      <c r="S46" s="275"/>
    </row>
    <row r="47" spans="2:22">
      <c r="B47" s="6"/>
      <c r="C47" s="6"/>
      <c r="D47" s="6"/>
      <c r="H47" s="232">
        <v>44</v>
      </c>
      <c r="I47" s="233"/>
      <c r="J47" s="233"/>
      <c r="K47" s="233"/>
      <c r="L47" s="234"/>
      <c r="M47" s="233"/>
      <c r="N47" s="233"/>
      <c r="O47" s="275"/>
      <c r="P47" s="275"/>
      <c r="Q47" s="275"/>
      <c r="R47" s="275"/>
      <c r="S47" s="275"/>
    </row>
    <row r="48" spans="2:22">
      <c r="B48" s="6"/>
      <c r="C48" s="6"/>
      <c r="D48" s="6"/>
      <c r="H48" s="232">
        <v>45</v>
      </c>
      <c r="I48" s="233"/>
      <c r="J48" s="233"/>
      <c r="K48" s="233"/>
      <c r="L48" s="234"/>
      <c r="M48" s="233"/>
      <c r="N48" s="233"/>
      <c r="O48" s="275"/>
      <c r="P48" s="275"/>
      <c r="Q48" s="275"/>
      <c r="R48" s="275"/>
      <c r="S48" s="275"/>
    </row>
    <row r="49" spans="2:19">
      <c r="B49" s="6"/>
      <c r="C49" s="6"/>
      <c r="D49" s="6"/>
      <c r="H49" s="232">
        <v>46</v>
      </c>
      <c r="I49" s="233"/>
      <c r="J49" s="233"/>
      <c r="K49" s="233"/>
      <c r="L49" s="234"/>
      <c r="M49" s="233"/>
      <c r="N49" s="233"/>
      <c r="O49" s="275"/>
      <c r="P49" s="275"/>
      <c r="Q49" s="275"/>
      <c r="R49" s="275"/>
      <c r="S49" s="275"/>
    </row>
    <row r="50" spans="2:19">
      <c r="B50" s="6"/>
      <c r="C50" s="6"/>
      <c r="D50" s="6"/>
      <c r="H50" s="232">
        <v>47</v>
      </c>
      <c r="I50" s="233"/>
      <c r="J50" s="233"/>
      <c r="K50" s="233"/>
      <c r="L50" s="234"/>
      <c r="M50" s="233"/>
      <c r="N50" s="233"/>
      <c r="O50" s="275"/>
      <c r="P50" s="275"/>
      <c r="Q50" s="275"/>
      <c r="R50" s="275"/>
      <c r="S50" s="275"/>
    </row>
    <row r="51" spans="2:19">
      <c r="B51" s="55"/>
      <c r="H51" s="232">
        <v>48</v>
      </c>
      <c r="I51" s="233"/>
      <c r="J51" s="233"/>
      <c r="K51" s="233"/>
      <c r="L51" s="234"/>
      <c r="M51" s="233"/>
      <c r="N51" s="233"/>
      <c r="O51" s="275"/>
      <c r="P51" s="275"/>
      <c r="Q51" s="275"/>
      <c r="R51" s="275"/>
      <c r="S51" s="275"/>
    </row>
    <row r="52" spans="2:19">
      <c r="B52" s="55"/>
      <c r="H52" s="232">
        <v>49</v>
      </c>
      <c r="I52" s="233"/>
      <c r="J52" s="233"/>
      <c r="K52" s="233"/>
      <c r="L52" s="234"/>
      <c r="M52" s="233"/>
      <c r="N52" s="233"/>
      <c r="O52" s="275"/>
      <c r="P52" s="275"/>
      <c r="Q52" s="275"/>
      <c r="R52" s="275"/>
      <c r="S52" s="275"/>
    </row>
    <row r="53" spans="2:19">
      <c r="B53" s="55"/>
      <c r="H53" s="232">
        <v>50</v>
      </c>
      <c r="I53" s="233"/>
      <c r="J53" s="233"/>
      <c r="K53" s="233"/>
      <c r="L53" s="234"/>
      <c r="M53" s="233"/>
      <c r="N53" s="233"/>
      <c r="O53" s="275"/>
      <c r="P53" s="275"/>
      <c r="Q53" s="275"/>
      <c r="R53" s="275"/>
      <c r="S53" s="275"/>
    </row>
    <row r="54" spans="2:19">
      <c r="B54" s="55"/>
      <c r="H54" s="232">
        <v>51</v>
      </c>
      <c r="I54" s="233"/>
      <c r="J54" s="233"/>
      <c r="K54" s="233"/>
      <c r="L54" s="234"/>
      <c r="M54" s="233"/>
      <c r="N54" s="233"/>
      <c r="O54" s="275"/>
      <c r="P54" s="275"/>
      <c r="Q54" s="275"/>
      <c r="R54" s="275"/>
      <c r="S54" s="275"/>
    </row>
    <row r="55" spans="2:19">
      <c r="B55" s="55"/>
      <c r="H55" s="232">
        <v>52</v>
      </c>
      <c r="I55" s="233"/>
      <c r="J55" s="233"/>
      <c r="K55" s="233"/>
      <c r="L55" s="234"/>
      <c r="M55" s="233"/>
      <c r="N55" s="233"/>
      <c r="O55" s="275"/>
      <c r="P55" s="275"/>
      <c r="Q55" s="275"/>
      <c r="R55" s="275"/>
      <c r="S55" s="275"/>
    </row>
    <row r="56" spans="2:19">
      <c r="B56" s="55"/>
      <c r="H56" s="232">
        <v>53</v>
      </c>
      <c r="I56" s="233"/>
      <c r="J56" s="233"/>
      <c r="K56" s="233"/>
      <c r="L56" s="234"/>
      <c r="M56" s="233"/>
      <c r="N56" s="233"/>
      <c r="O56" s="275"/>
      <c r="P56" s="275"/>
      <c r="Q56" s="275"/>
      <c r="R56" s="275"/>
      <c r="S56" s="275"/>
    </row>
    <row r="57" spans="2:19">
      <c r="B57" s="55"/>
      <c r="H57" s="232">
        <v>54</v>
      </c>
      <c r="I57" s="233"/>
      <c r="J57" s="233"/>
      <c r="K57" s="233"/>
      <c r="L57" s="234"/>
      <c r="M57" s="233"/>
      <c r="N57" s="233"/>
      <c r="O57" s="275"/>
      <c r="P57" s="275"/>
      <c r="Q57" s="275"/>
      <c r="R57" s="275"/>
      <c r="S57" s="275"/>
    </row>
    <row r="58" spans="2:19">
      <c r="B58" s="55"/>
      <c r="H58" s="232">
        <v>55</v>
      </c>
      <c r="I58" s="233"/>
      <c r="J58" s="233"/>
      <c r="K58" s="233"/>
      <c r="L58" s="234"/>
      <c r="M58" s="233"/>
      <c r="N58" s="233"/>
      <c r="O58" s="275"/>
      <c r="P58" s="275"/>
      <c r="Q58" s="275"/>
      <c r="R58" s="275"/>
      <c r="S58" s="275"/>
    </row>
    <row r="59" spans="2:19">
      <c r="B59" s="55"/>
      <c r="H59" s="232">
        <v>56</v>
      </c>
      <c r="I59" s="233"/>
      <c r="J59" s="233"/>
      <c r="K59" s="233"/>
      <c r="L59" s="234"/>
      <c r="M59" s="233"/>
      <c r="N59" s="233"/>
      <c r="O59" s="275"/>
      <c r="P59" s="275"/>
      <c r="Q59" s="275"/>
      <c r="R59" s="275"/>
      <c r="S59" s="275"/>
    </row>
    <row r="60" spans="2:19">
      <c r="B60" s="55"/>
      <c r="H60" s="232">
        <v>57</v>
      </c>
      <c r="I60" s="233"/>
      <c r="J60" s="233"/>
      <c r="K60" s="233"/>
      <c r="L60" s="234"/>
      <c r="M60" s="233"/>
      <c r="N60" s="233"/>
      <c r="O60" s="275"/>
      <c r="P60" s="275"/>
      <c r="Q60" s="275"/>
      <c r="R60" s="275"/>
      <c r="S60" s="275"/>
    </row>
    <row r="61" spans="2:19">
      <c r="B61" s="55"/>
      <c r="H61" s="232">
        <v>58</v>
      </c>
      <c r="I61" s="233"/>
      <c r="J61" s="233"/>
      <c r="K61" s="233"/>
      <c r="L61" s="234"/>
      <c r="M61" s="233"/>
      <c r="N61" s="233"/>
      <c r="O61" s="275"/>
      <c r="P61" s="275"/>
      <c r="Q61" s="275"/>
      <c r="R61" s="275"/>
      <c r="S61" s="275"/>
    </row>
    <row r="62" spans="2:19">
      <c r="B62" s="55"/>
      <c r="H62" s="232">
        <v>59</v>
      </c>
      <c r="I62" s="233"/>
      <c r="J62" s="233"/>
      <c r="K62" s="233"/>
      <c r="L62" s="234"/>
      <c r="M62" s="233"/>
      <c r="N62" s="233"/>
      <c r="O62" s="275"/>
      <c r="P62" s="275"/>
      <c r="Q62" s="275"/>
      <c r="R62" s="275"/>
      <c r="S62" s="275"/>
    </row>
    <row r="63" spans="2:19">
      <c r="B63" s="55"/>
      <c r="H63" s="232">
        <v>60</v>
      </c>
      <c r="I63" s="233"/>
      <c r="J63" s="233"/>
      <c r="K63" s="233"/>
      <c r="L63" s="234"/>
      <c r="M63" s="233"/>
      <c r="N63" s="233"/>
      <c r="O63" s="275"/>
      <c r="P63" s="275"/>
      <c r="Q63" s="275"/>
      <c r="R63" s="275"/>
      <c r="S63" s="275"/>
    </row>
    <row r="64" spans="2:19">
      <c r="B64" s="55"/>
      <c r="H64" s="232">
        <v>61</v>
      </c>
      <c r="I64" s="233"/>
      <c r="J64" s="233"/>
      <c r="K64" s="233"/>
      <c r="L64" s="234"/>
      <c r="M64" s="233"/>
      <c r="N64" s="233"/>
      <c r="O64" s="275"/>
      <c r="P64" s="275"/>
      <c r="Q64" s="275"/>
      <c r="R64" s="275"/>
      <c r="S64" s="275"/>
    </row>
    <row r="65" spans="2:19">
      <c r="B65" s="55"/>
      <c r="H65" s="232">
        <v>62</v>
      </c>
      <c r="I65" s="233"/>
      <c r="J65" s="233"/>
      <c r="K65" s="233"/>
      <c r="L65" s="234"/>
      <c r="M65" s="233"/>
      <c r="N65" s="233"/>
      <c r="O65" s="275"/>
      <c r="P65" s="275"/>
      <c r="Q65" s="275"/>
      <c r="R65" s="275"/>
      <c r="S65" s="275"/>
    </row>
    <row r="66" spans="2:19">
      <c r="B66" s="55"/>
      <c r="H66" s="232">
        <v>63</v>
      </c>
      <c r="I66" s="233"/>
      <c r="J66" s="233"/>
      <c r="K66" s="233"/>
      <c r="L66" s="234"/>
      <c r="M66" s="233"/>
      <c r="N66" s="233"/>
      <c r="O66" s="275"/>
      <c r="P66" s="275"/>
      <c r="Q66" s="275"/>
      <c r="R66" s="275"/>
      <c r="S66" s="275"/>
    </row>
    <row r="67" spans="2:19">
      <c r="B67" s="55"/>
      <c r="H67" s="232">
        <v>64</v>
      </c>
      <c r="I67" s="233"/>
      <c r="J67" s="233"/>
      <c r="K67" s="233"/>
      <c r="L67" s="234"/>
      <c r="M67" s="233"/>
      <c r="N67" s="233"/>
      <c r="O67" s="275"/>
      <c r="P67" s="275"/>
      <c r="Q67" s="275"/>
      <c r="R67" s="275"/>
      <c r="S67" s="275"/>
    </row>
    <row r="68" spans="2:19">
      <c r="B68" s="55"/>
      <c r="H68" s="232">
        <v>65</v>
      </c>
      <c r="I68" s="233"/>
      <c r="J68" s="233"/>
      <c r="K68" s="233"/>
      <c r="L68" s="234"/>
      <c r="M68" s="233"/>
      <c r="N68" s="233"/>
      <c r="O68" s="275"/>
      <c r="P68" s="275"/>
      <c r="Q68" s="275"/>
      <c r="R68" s="275"/>
      <c r="S68" s="275"/>
    </row>
    <row r="69" spans="2:19">
      <c r="B69" s="55"/>
      <c r="H69" s="232">
        <v>66</v>
      </c>
      <c r="I69" s="233"/>
      <c r="J69" s="233"/>
      <c r="K69" s="233"/>
      <c r="L69" s="234"/>
      <c r="M69" s="233"/>
      <c r="N69" s="233"/>
      <c r="O69" s="275"/>
      <c r="P69" s="275"/>
      <c r="Q69" s="275"/>
      <c r="R69" s="275"/>
      <c r="S69" s="275"/>
    </row>
    <row r="70" spans="2:19">
      <c r="B70" s="55"/>
      <c r="H70" s="232">
        <v>67</v>
      </c>
      <c r="I70" s="233"/>
      <c r="J70" s="233"/>
      <c r="K70" s="233"/>
      <c r="L70" s="234"/>
      <c r="M70" s="233"/>
      <c r="N70" s="233"/>
      <c r="O70" s="275"/>
      <c r="P70" s="275"/>
      <c r="Q70" s="275"/>
      <c r="R70" s="275"/>
      <c r="S70" s="275"/>
    </row>
    <row r="71" spans="2:19">
      <c r="B71" s="55"/>
      <c r="H71" s="232">
        <v>68</v>
      </c>
      <c r="I71" s="233"/>
      <c r="J71" s="233"/>
      <c r="K71" s="233"/>
      <c r="L71" s="234"/>
      <c r="M71" s="233"/>
      <c r="N71" s="233"/>
      <c r="O71" s="275"/>
      <c r="P71" s="275"/>
      <c r="Q71" s="275"/>
      <c r="R71" s="275"/>
      <c r="S71" s="275"/>
    </row>
    <row r="72" spans="2:19">
      <c r="B72" s="55"/>
      <c r="H72" s="232">
        <v>69</v>
      </c>
      <c r="I72" s="233"/>
      <c r="J72" s="233"/>
      <c r="K72" s="233"/>
      <c r="L72" s="234"/>
      <c r="M72" s="233"/>
      <c r="N72" s="233"/>
      <c r="O72" s="275"/>
      <c r="P72" s="275"/>
      <c r="Q72" s="275"/>
      <c r="R72" s="275"/>
      <c r="S72" s="275"/>
    </row>
    <row r="73" spans="2:19">
      <c r="B73" s="55"/>
      <c r="H73" s="232">
        <v>70</v>
      </c>
      <c r="I73" s="233"/>
      <c r="J73" s="233"/>
      <c r="K73" s="233"/>
      <c r="L73" s="234"/>
      <c r="M73" s="233"/>
      <c r="N73" s="233"/>
      <c r="O73" s="275"/>
      <c r="P73" s="275"/>
      <c r="Q73" s="275"/>
      <c r="R73" s="275"/>
      <c r="S73" s="275"/>
    </row>
    <row r="74" spans="2:19">
      <c r="B74" s="55"/>
      <c r="H74" s="232">
        <v>71</v>
      </c>
      <c r="I74" s="233"/>
      <c r="J74" s="233"/>
      <c r="K74" s="233"/>
      <c r="L74" s="234"/>
      <c r="M74" s="233"/>
      <c r="N74" s="233"/>
      <c r="O74" s="275"/>
      <c r="P74" s="275"/>
      <c r="Q74" s="275"/>
      <c r="R74" s="275"/>
      <c r="S74" s="275"/>
    </row>
    <row r="75" spans="2:19">
      <c r="B75" s="55"/>
      <c r="H75" s="232">
        <v>72</v>
      </c>
      <c r="I75" s="233"/>
      <c r="J75" s="233"/>
      <c r="K75" s="233"/>
      <c r="L75" s="234"/>
      <c r="M75" s="233"/>
      <c r="N75" s="233"/>
      <c r="O75" s="275"/>
      <c r="P75" s="275"/>
      <c r="Q75" s="275"/>
      <c r="R75" s="275"/>
      <c r="S75" s="275"/>
    </row>
    <row r="76" spans="2:19">
      <c r="B76" s="55"/>
      <c r="H76" s="232">
        <v>73</v>
      </c>
      <c r="I76" s="233"/>
      <c r="J76" s="233"/>
      <c r="K76" s="233"/>
      <c r="L76" s="234"/>
      <c r="M76" s="233"/>
      <c r="N76" s="233"/>
      <c r="O76" s="275"/>
      <c r="P76" s="275"/>
      <c r="Q76" s="275"/>
      <c r="R76" s="275"/>
      <c r="S76" s="275"/>
    </row>
    <row r="77" spans="2:19">
      <c r="B77" s="55"/>
      <c r="H77" s="232">
        <v>74</v>
      </c>
      <c r="I77" s="233"/>
      <c r="J77" s="233"/>
      <c r="K77" s="233"/>
      <c r="L77" s="234"/>
      <c r="M77" s="233"/>
      <c r="N77" s="233"/>
      <c r="O77" s="275"/>
      <c r="P77" s="275"/>
      <c r="Q77" s="275"/>
      <c r="R77" s="275"/>
      <c r="S77" s="275"/>
    </row>
    <row r="78" spans="2:19">
      <c r="B78" s="55"/>
      <c r="H78" s="232">
        <v>75</v>
      </c>
      <c r="I78" s="233"/>
      <c r="J78" s="233"/>
      <c r="K78" s="233"/>
      <c r="L78" s="234"/>
      <c r="M78" s="233"/>
      <c r="N78" s="233"/>
      <c r="O78" s="275"/>
      <c r="P78" s="275"/>
      <c r="Q78" s="275"/>
      <c r="R78" s="275"/>
      <c r="S78" s="275"/>
    </row>
    <row r="79" spans="2:19">
      <c r="B79" s="55"/>
      <c r="H79" s="232">
        <v>76</v>
      </c>
      <c r="I79" s="233"/>
      <c r="J79" s="233"/>
      <c r="K79" s="233"/>
      <c r="L79" s="234"/>
      <c r="M79" s="233"/>
      <c r="N79" s="233"/>
      <c r="O79" s="275"/>
      <c r="P79" s="275"/>
      <c r="Q79" s="275"/>
      <c r="R79" s="275"/>
      <c r="S79" s="275"/>
    </row>
    <row r="80" spans="2:19">
      <c r="B80" s="55"/>
      <c r="H80" s="232">
        <v>77</v>
      </c>
      <c r="I80" s="233"/>
      <c r="J80" s="233"/>
      <c r="K80" s="233"/>
      <c r="L80" s="234"/>
      <c r="M80" s="233"/>
      <c r="N80" s="233"/>
      <c r="O80" s="275"/>
      <c r="P80" s="275"/>
      <c r="Q80" s="275"/>
      <c r="R80" s="275"/>
      <c r="S80" s="275"/>
    </row>
    <row r="81" spans="2:19">
      <c r="B81" s="55"/>
      <c r="H81" s="232">
        <v>78</v>
      </c>
      <c r="I81" s="233"/>
      <c r="J81" s="233"/>
      <c r="K81" s="233"/>
      <c r="L81" s="234"/>
      <c r="M81" s="233"/>
      <c r="N81" s="233"/>
      <c r="O81" s="275"/>
      <c r="P81" s="275"/>
      <c r="Q81" s="275"/>
      <c r="R81" s="275"/>
      <c r="S81" s="275"/>
    </row>
    <row r="82" spans="2:19">
      <c r="B82" s="55"/>
      <c r="H82" s="232">
        <v>79</v>
      </c>
      <c r="I82" s="233"/>
      <c r="J82" s="233"/>
      <c r="K82" s="233"/>
      <c r="L82" s="234"/>
      <c r="M82" s="233"/>
      <c r="N82" s="233"/>
      <c r="O82" s="275"/>
      <c r="P82" s="275"/>
      <c r="Q82" s="275"/>
      <c r="R82" s="275"/>
      <c r="S82" s="275"/>
    </row>
    <row r="83" spans="2:19">
      <c r="B83" s="55"/>
      <c r="H83" s="232">
        <v>80</v>
      </c>
      <c r="I83" s="233"/>
      <c r="J83" s="233"/>
      <c r="K83" s="233"/>
      <c r="L83" s="234"/>
      <c r="M83" s="233"/>
      <c r="N83" s="233"/>
      <c r="O83" s="275"/>
      <c r="P83" s="275"/>
      <c r="Q83" s="275"/>
      <c r="R83" s="275"/>
      <c r="S83" s="275"/>
    </row>
    <row r="84" spans="2:19">
      <c r="B84" s="55"/>
      <c r="H84" s="232">
        <v>81</v>
      </c>
      <c r="I84" s="233"/>
      <c r="J84" s="233"/>
      <c r="K84" s="233"/>
      <c r="L84" s="234"/>
      <c r="M84" s="233"/>
      <c r="N84" s="233"/>
      <c r="O84" s="275"/>
      <c r="P84" s="275"/>
      <c r="Q84" s="275"/>
      <c r="R84" s="275"/>
      <c r="S84" s="275"/>
    </row>
    <row r="85" spans="2:19">
      <c r="B85" s="55"/>
      <c r="H85" s="232">
        <v>82</v>
      </c>
      <c r="I85" s="233"/>
      <c r="J85" s="233"/>
      <c r="K85" s="233"/>
      <c r="L85" s="234"/>
      <c r="M85" s="233"/>
      <c r="N85" s="233"/>
      <c r="O85" s="275"/>
      <c r="P85" s="275"/>
      <c r="Q85" s="275"/>
      <c r="R85" s="275"/>
      <c r="S85" s="275"/>
    </row>
    <row r="86" spans="2:19">
      <c r="B86" s="55"/>
      <c r="H86" s="232">
        <v>83</v>
      </c>
      <c r="I86" s="233"/>
      <c r="J86" s="233"/>
      <c r="K86" s="233"/>
      <c r="L86" s="234"/>
      <c r="M86" s="233"/>
      <c r="N86" s="233"/>
      <c r="O86" s="275"/>
      <c r="P86" s="275"/>
      <c r="Q86" s="275"/>
      <c r="R86" s="275"/>
      <c r="S86" s="275"/>
    </row>
    <row r="87" spans="2:19">
      <c r="B87" s="55"/>
      <c r="H87" s="232">
        <v>84</v>
      </c>
      <c r="I87" s="233"/>
      <c r="J87" s="233"/>
      <c r="K87" s="233"/>
      <c r="L87" s="234"/>
      <c r="M87" s="233"/>
      <c r="N87" s="233"/>
      <c r="O87" s="275"/>
      <c r="P87" s="275"/>
      <c r="Q87" s="275"/>
      <c r="R87" s="275"/>
      <c r="S87" s="275"/>
    </row>
    <row r="88" spans="2:19">
      <c r="B88" s="55"/>
      <c r="H88" s="232">
        <v>85</v>
      </c>
      <c r="I88" s="233"/>
      <c r="J88" s="233"/>
      <c r="K88" s="233"/>
      <c r="L88" s="234"/>
      <c r="M88" s="233"/>
      <c r="N88" s="233"/>
      <c r="O88" s="275"/>
      <c r="P88" s="275"/>
      <c r="Q88" s="275"/>
      <c r="R88" s="275"/>
      <c r="S88" s="275"/>
    </row>
    <row r="89" spans="2:19">
      <c r="B89" s="55"/>
      <c r="H89" s="232">
        <v>86</v>
      </c>
      <c r="I89" s="233"/>
      <c r="J89" s="233"/>
      <c r="K89" s="233"/>
      <c r="L89" s="234"/>
      <c r="M89" s="233"/>
      <c r="N89" s="233"/>
      <c r="O89" s="275"/>
      <c r="P89" s="275"/>
      <c r="Q89" s="275"/>
      <c r="R89" s="275"/>
      <c r="S89" s="275"/>
    </row>
    <row r="90" spans="2:19">
      <c r="B90" s="55"/>
      <c r="H90" s="232">
        <v>87</v>
      </c>
      <c r="I90" s="233"/>
      <c r="J90" s="233"/>
      <c r="K90" s="233"/>
      <c r="L90" s="234"/>
      <c r="M90" s="233"/>
      <c r="N90" s="233"/>
      <c r="O90" s="275"/>
      <c r="P90" s="275"/>
      <c r="Q90" s="275"/>
      <c r="R90" s="275"/>
      <c r="S90" s="275"/>
    </row>
    <row r="91" spans="2:19">
      <c r="B91" s="55"/>
      <c r="H91" s="232">
        <v>88</v>
      </c>
      <c r="I91" s="233"/>
      <c r="J91" s="233"/>
      <c r="K91" s="233"/>
      <c r="L91" s="234"/>
      <c r="M91" s="233"/>
      <c r="N91" s="233"/>
      <c r="O91" s="275"/>
      <c r="P91" s="275"/>
      <c r="Q91" s="275"/>
      <c r="R91" s="275"/>
      <c r="S91" s="275"/>
    </row>
    <row r="92" spans="2:19">
      <c r="B92" s="55"/>
      <c r="H92" s="232">
        <v>89</v>
      </c>
      <c r="I92" s="233"/>
      <c r="J92" s="233"/>
      <c r="K92" s="233"/>
      <c r="L92" s="234"/>
      <c r="M92" s="233"/>
      <c r="N92" s="233"/>
      <c r="O92" s="275"/>
      <c r="P92" s="275"/>
      <c r="Q92" s="275"/>
      <c r="R92" s="275"/>
      <c r="S92" s="275"/>
    </row>
    <row r="93" spans="2:19">
      <c r="B93" s="55"/>
      <c r="H93" s="232">
        <v>90</v>
      </c>
      <c r="I93" s="233"/>
      <c r="J93" s="233"/>
      <c r="K93" s="233"/>
      <c r="L93" s="234"/>
      <c r="M93" s="233"/>
      <c r="N93" s="233"/>
      <c r="O93" s="275"/>
      <c r="P93" s="275"/>
      <c r="Q93" s="275"/>
      <c r="R93" s="275"/>
      <c r="S93" s="275"/>
    </row>
    <row r="94" spans="2:19">
      <c r="B94" s="55"/>
      <c r="H94" s="232">
        <v>91</v>
      </c>
      <c r="I94" s="233"/>
      <c r="J94" s="233"/>
      <c r="K94" s="233"/>
      <c r="L94" s="234"/>
      <c r="M94" s="233"/>
      <c r="N94" s="233"/>
      <c r="O94" s="275"/>
      <c r="P94" s="275"/>
      <c r="Q94" s="275"/>
      <c r="R94" s="275"/>
      <c r="S94" s="275"/>
    </row>
    <row r="95" spans="2:19">
      <c r="B95" s="55"/>
      <c r="H95" s="232">
        <v>92</v>
      </c>
      <c r="I95" s="233"/>
      <c r="J95" s="233"/>
      <c r="K95" s="233"/>
      <c r="L95" s="234"/>
      <c r="M95" s="233"/>
      <c r="N95" s="233"/>
      <c r="O95" s="275"/>
      <c r="P95" s="275"/>
      <c r="Q95" s="275"/>
      <c r="R95" s="275"/>
      <c r="S95" s="275"/>
    </row>
    <row r="96" spans="2:19">
      <c r="B96" s="55"/>
      <c r="H96" s="232">
        <v>93</v>
      </c>
      <c r="I96" s="233"/>
      <c r="J96" s="233"/>
      <c r="K96" s="233"/>
      <c r="L96" s="234"/>
      <c r="M96" s="233"/>
      <c r="N96" s="233"/>
      <c r="O96" s="275"/>
      <c r="P96" s="275"/>
      <c r="Q96" s="275"/>
      <c r="R96" s="275"/>
      <c r="S96" s="275"/>
    </row>
    <row r="97" spans="2:19">
      <c r="B97" s="55"/>
      <c r="H97" s="232">
        <v>94</v>
      </c>
      <c r="I97" s="233"/>
      <c r="J97" s="233"/>
      <c r="K97" s="233"/>
      <c r="L97" s="234"/>
      <c r="M97" s="233"/>
      <c r="N97" s="233"/>
      <c r="O97" s="275"/>
      <c r="P97" s="275"/>
      <c r="Q97" s="275"/>
      <c r="R97" s="275"/>
      <c r="S97" s="275"/>
    </row>
    <row r="98" spans="2:19">
      <c r="B98" s="55"/>
      <c r="H98" s="232">
        <v>95</v>
      </c>
      <c r="I98" s="233"/>
      <c r="J98" s="233"/>
      <c r="K98" s="233"/>
      <c r="L98" s="234"/>
      <c r="M98" s="233"/>
      <c r="N98" s="233"/>
      <c r="O98" s="275"/>
      <c r="P98" s="275"/>
      <c r="Q98" s="275"/>
      <c r="R98" s="275"/>
      <c r="S98" s="275"/>
    </row>
    <row r="99" spans="2:19">
      <c r="B99" s="55"/>
      <c r="H99" s="232">
        <v>96</v>
      </c>
      <c r="I99" s="233"/>
      <c r="J99" s="233"/>
      <c r="K99" s="233"/>
      <c r="L99" s="234"/>
      <c r="M99" s="233"/>
      <c r="N99" s="233"/>
      <c r="O99" s="275"/>
      <c r="P99" s="275"/>
      <c r="Q99" s="275"/>
      <c r="R99" s="275"/>
      <c r="S99" s="275"/>
    </row>
    <row r="100" spans="2:19">
      <c r="H100" s="232">
        <v>97</v>
      </c>
      <c r="I100" s="233"/>
      <c r="J100" s="233"/>
      <c r="K100" s="233"/>
      <c r="L100" s="234"/>
      <c r="M100" s="233"/>
      <c r="N100" s="233"/>
      <c r="O100" s="275"/>
      <c r="P100" s="275"/>
      <c r="Q100" s="275"/>
      <c r="R100" s="275"/>
      <c r="S100" s="275"/>
    </row>
    <row r="101" spans="2:19">
      <c r="H101" s="232">
        <v>98</v>
      </c>
      <c r="I101" s="233"/>
      <c r="J101" s="233"/>
      <c r="K101" s="233"/>
      <c r="L101" s="234"/>
      <c r="M101" s="233"/>
      <c r="N101" s="233"/>
      <c r="O101" s="275"/>
      <c r="P101" s="275"/>
      <c r="Q101" s="275"/>
      <c r="R101" s="275"/>
      <c r="S101" s="275"/>
    </row>
    <row r="102" spans="2:19">
      <c r="H102" s="232">
        <v>99</v>
      </c>
      <c r="I102" s="233"/>
      <c r="J102" s="233"/>
      <c r="K102" s="233"/>
      <c r="L102" s="234"/>
      <c r="M102" s="233"/>
      <c r="N102" s="233"/>
      <c r="O102" s="275"/>
      <c r="P102" s="275"/>
      <c r="Q102" s="275"/>
      <c r="R102" s="275"/>
      <c r="S102" s="275"/>
    </row>
    <row r="103" spans="2:19">
      <c r="H103" s="232">
        <v>100</v>
      </c>
      <c r="I103" s="233"/>
      <c r="J103" s="233"/>
      <c r="K103" s="233"/>
      <c r="L103" s="234"/>
      <c r="M103" s="233"/>
      <c r="N103" s="233"/>
      <c r="O103" s="275"/>
      <c r="P103" s="275"/>
      <c r="Q103" s="275"/>
      <c r="R103" s="275"/>
      <c r="S103" s="275"/>
    </row>
    <row r="104" spans="2:19">
      <c r="H104" s="9"/>
      <c r="I104" s="9"/>
      <c r="J104" s="9"/>
      <c r="K104" s="9"/>
      <c r="L104" s="9"/>
      <c r="M104" s="9"/>
      <c r="N104" s="9"/>
    </row>
    <row r="105" spans="2:19">
      <c r="H105" s="9"/>
      <c r="I105" s="9"/>
      <c r="J105" s="9"/>
      <c r="K105" s="9"/>
      <c r="L105" s="9"/>
      <c r="M105" s="9"/>
      <c r="N105" s="9"/>
    </row>
    <row r="106" spans="2:19">
      <c r="I106" s="9"/>
      <c r="J106" s="9"/>
      <c r="K106" s="9"/>
      <c r="L106" s="9"/>
      <c r="M106" s="9"/>
      <c r="N106" s="9"/>
    </row>
  </sheetData>
  <sheetProtection formatCells="0" formatColumns="0" formatRows="0" insertRows="0" selectLockedCells="1"/>
  <mergeCells count="4">
    <mergeCell ref="B4:F4"/>
    <mergeCell ref="B1:F1"/>
    <mergeCell ref="B2:F2"/>
    <mergeCell ref="H1:N1"/>
  </mergeCell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A00-000000000000}">
          <x14:formula1>
            <xm:f>Validation!$F$2:$F$4</xm:f>
          </x14:formula1>
          <xm:sqref>M4:M103</xm:sqref>
        </x14:dataValidation>
        <x14:dataValidation type="list" allowBlank="1" showInputMessage="1" showErrorMessage="1" xr:uid="{00000000-0002-0000-0A00-000003000000}">
          <x14:formula1>
            <xm:f>'Step 1 Exposure'!$A$5:$A$22</xm:f>
          </x14:formula1>
          <xm:sqref>I4:I103</xm:sqref>
        </x14:dataValidation>
        <x14:dataValidation type="list" allowBlank="1" showInputMessage="1" showErrorMessage="1" xr:uid="{BB78762E-D953-422B-B388-F4E5DB21283A}">
          <x14:formula1>
            <xm:f>Validation!$F$7:$F$9</xm:f>
          </x14:formula1>
          <xm:sqref>K4:K103</xm:sqref>
        </x14:dataValidation>
        <x14:dataValidation type="list" allowBlank="1" showInputMessage="1" showErrorMessage="1" xr:uid="{B0547BE0-8D18-40BB-BDCF-06B9F2FFC5AC}">
          <x14:formula1>
            <xm:f>'Measure Drop'!$B$3:$B$104</xm:f>
          </x14:formula1>
          <xm:sqref>L5:L103</xm:sqref>
        </x14:dataValidation>
        <x14:dataValidation type="list" allowBlank="1" showInputMessage="1" showErrorMessage="1" xr:uid="{D01FC305-9D59-43A5-AB32-D5DE8955E9CF}">
          <x14:formula1>
            <xm:f>'Residual Risk'!$B$2:$B$9</xm:f>
          </x14:formula1>
          <xm:sqref>Q4:Q103</xm:sqref>
        </x14:dataValidation>
        <x14:dataValidation type="list" allowBlank="1" showInputMessage="1" showErrorMessage="1" xr:uid="{946FE94F-2C6D-4C2F-B647-3642DF4A9CF1}">
          <x14:formula1>
            <xm:f>AdaptiveCapacity!$O$10:$O$12</xm:f>
          </x14:formula1>
          <xm:sqref>R4:R103</xm:sqref>
        </x14:dataValidation>
        <x14:dataValidation type="list" allowBlank="1" showInputMessage="1" showErrorMessage="1" xr:uid="{F5D1F60D-8064-44E0-844F-5F52E37BED1D}">
          <x14:formula1>
            <xm:f>'Residual Risk'!$B$12:$B$17</xm:f>
          </x14:formula1>
          <xm:sqref>P4:P103</xm:sqref>
        </x14:dataValidation>
        <x14:dataValidation type="list" allowBlank="1" showInputMessage="1" showErrorMessage="1" xr:uid="{24DC4AE3-F7B1-4CF0-AF9A-927452803212}">
          <x14:formula1>
            <xm:f>'Controls Drop'!$A$4:$A$31</xm:f>
          </x14:formula1>
          <xm:sqref>O4:O103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9DA79-8B71-4A5F-A94F-CAF50C9DB967}">
  <sheetPr>
    <tabColor rgb="FF00B0F0"/>
  </sheetPr>
  <dimension ref="A1"/>
  <sheetViews>
    <sheetView zoomScale="120" zoomScaleNormal="120" workbookViewId="0">
      <selection activeCell="H37" sqref="H37"/>
    </sheetView>
  </sheetViews>
  <sheetFormatPr defaultRowHeight="14.5"/>
  <sheetData/>
  <sheetProtection algorithmName="SHA-512" hashValue="IgHeSKggu1lWK15w9xr0Ncf6dB3otH8Cu53xFGGYLQYtMeZpeTiK/eK413howIaB0CKRfczldtJDz55IdwmUzA==" saltValue="2Jm7GJfUMyDUFySwxsgXZA==" spinCount="100000" sheet="1" objects="1" scenarios="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6A17-B260-4ADD-8463-F6B642A30D6D}">
  <sheetPr>
    <tabColor rgb="FF92D050"/>
  </sheetPr>
  <dimension ref="A1:L3"/>
  <sheetViews>
    <sheetView zoomScale="120" zoomScaleNormal="120" workbookViewId="0">
      <selection activeCell="N10" sqref="N10"/>
    </sheetView>
  </sheetViews>
  <sheetFormatPr defaultRowHeight="14.5"/>
  <cols>
    <col min="12" max="12" width="6" customWidth="1"/>
  </cols>
  <sheetData>
    <row r="1" spans="1:12" ht="21">
      <c r="A1" s="241" t="s">
        <v>1691</v>
      </c>
      <c r="B1" s="244"/>
      <c r="C1" s="244"/>
      <c r="D1" s="244"/>
      <c r="E1" s="244"/>
      <c r="F1" s="244"/>
      <c r="G1" s="244"/>
      <c r="H1" s="244"/>
      <c r="I1" s="244"/>
      <c r="J1" s="244"/>
      <c r="K1" s="244"/>
      <c r="L1" s="244"/>
    </row>
    <row r="3" spans="1:12">
      <c r="A3" t="s">
        <v>1925</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98C4-F8F4-471B-BB05-BCC1526E788B}">
  <sheetPr>
    <tabColor rgb="FF7030A0"/>
  </sheetPr>
  <dimension ref="A1:K1075"/>
  <sheetViews>
    <sheetView zoomScale="110" zoomScaleNormal="110" workbookViewId="0">
      <pane ySplit="3" topLeftCell="A1044" activePane="bottomLeft" state="frozen"/>
      <selection pane="bottomLeft" activeCell="A1077" sqref="A1077"/>
    </sheetView>
  </sheetViews>
  <sheetFormatPr defaultColWidth="10.6328125" defaultRowHeight="14.5"/>
  <cols>
    <col min="1" max="1" width="23.7265625" customWidth="1"/>
    <col min="2" max="2" width="12.7265625" customWidth="1"/>
    <col min="3" max="3" width="29" customWidth="1"/>
    <col min="4" max="4" width="17.26953125" customWidth="1"/>
    <col min="5" max="7" width="8.26953125" customWidth="1"/>
    <col min="8" max="8" width="60.6328125" style="113" customWidth="1"/>
    <col min="9" max="9" width="85" style="113" customWidth="1"/>
    <col min="10" max="10" width="74.26953125" customWidth="1"/>
  </cols>
  <sheetData>
    <row r="1" spans="1:11" ht="18.5">
      <c r="A1" s="241" t="s">
        <v>1692</v>
      </c>
      <c r="B1" s="242"/>
      <c r="C1" s="242"/>
      <c r="D1" s="242"/>
      <c r="E1" s="242"/>
      <c r="F1" s="242"/>
      <c r="G1" s="242"/>
      <c r="H1" s="243"/>
      <c r="I1" s="243"/>
    </row>
    <row r="2" spans="1:11" ht="16.5" customHeight="1">
      <c r="A2" s="240"/>
      <c r="E2" s="426" t="s">
        <v>132</v>
      </c>
      <c r="F2" s="426"/>
      <c r="G2" s="426"/>
    </row>
    <row r="3" spans="1:11">
      <c r="A3" s="220" t="s">
        <v>287</v>
      </c>
      <c r="B3" s="220" t="s">
        <v>288</v>
      </c>
      <c r="C3" s="220" t="s">
        <v>289</v>
      </c>
      <c r="D3" s="220" t="s">
        <v>290</v>
      </c>
      <c r="E3" s="220" t="s">
        <v>50</v>
      </c>
      <c r="F3" s="220" t="s">
        <v>51</v>
      </c>
      <c r="G3" s="220" t="s">
        <v>52</v>
      </c>
      <c r="H3" s="115" t="s">
        <v>87</v>
      </c>
      <c r="I3" s="115" t="s">
        <v>291</v>
      </c>
      <c r="J3" s="221" t="s">
        <v>292</v>
      </c>
      <c r="K3" s="221"/>
    </row>
    <row r="4" spans="1:11" ht="29">
      <c r="A4" t="s">
        <v>293</v>
      </c>
      <c r="B4" t="s">
        <v>228</v>
      </c>
      <c r="C4" t="s">
        <v>294</v>
      </c>
      <c r="D4" t="s">
        <v>295</v>
      </c>
      <c r="E4" t="s">
        <v>296</v>
      </c>
      <c r="F4" t="s">
        <v>297</v>
      </c>
      <c r="G4" t="s">
        <v>112</v>
      </c>
      <c r="H4" s="113" t="s">
        <v>298</v>
      </c>
      <c r="I4" s="113" t="s">
        <v>299</v>
      </c>
    </row>
    <row r="5" spans="1:11" ht="29">
      <c r="A5" t="s">
        <v>293</v>
      </c>
      <c r="B5" t="s">
        <v>228</v>
      </c>
      <c r="C5" t="s">
        <v>294</v>
      </c>
      <c r="D5" t="s">
        <v>295</v>
      </c>
      <c r="E5" t="s">
        <v>296</v>
      </c>
      <c r="F5" t="s">
        <v>297</v>
      </c>
      <c r="G5" t="s">
        <v>112</v>
      </c>
      <c r="H5" s="113" t="s">
        <v>298</v>
      </c>
      <c r="I5" s="113" t="s">
        <v>300</v>
      </c>
    </row>
    <row r="6" spans="1:11">
      <c r="A6" t="s">
        <v>293</v>
      </c>
      <c r="B6" t="s">
        <v>228</v>
      </c>
      <c r="C6" t="s">
        <v>301</v>
      </c>
      <c r="D6" t="s">
        <v>302</v>
      </c>
      <c r="E6" t="s">
        <v>112</v>
      </c>
      <c r="F6" t="s">
        <v>112</v>
      </c>
      <c r="G6" t="s">
        <v>112</v>
      </c>
      <c r="H6" s="113" t="s">
        <v>303</v>
      </c>
      <c r="I6" s="113" t="s">
        <v>304</v>
      </c>
    </row>
    <row r="7" spans="1:11">
      <c r="A7" t="s">
        <v>293</v>
      </c>
      <c r="B7" t="s">
        <v>228</v>
      </c>
      <c r="C7" t="s">
        <v>301</v>
      </c>
      <c r="D7" t="s">
        <v>302</v>
      </c>
      <c r="E7" t="s">
        <v>112</v>
      </c>
      <c r="F7" t="s">
        <v>112</v>
      </c>
      <c r="G7" t="s">
        <v>112</v>
      </c>
      <c r="H7" s="113" t="s">
        <v>303</v>
      </c>
      <c r="I7" s="113" t="s">
        <v>305</v>
      </c>
    </row>
    <row r="8" spans="1:11" ht="29">
      <c r="A8" t="s">
        <v>293</v>
      </c>
      <c r="B8" t="s">
        <v>228</v>
      </c>
      <c r="C8" t="s">
        <v>301</v>
      </c>
      <c r="D8" t="s">
        <v>68</v>
      </c>
      <c r="E8" t="s">
        <v>112</v>
      </c>
      <c r="F8" t="s">
        <v>112</v>
      </c>
      <c r="G8" t="s">
        <v>112</v>
      </c>
      <c r="H8" s="113" t="s">
        <v>306</v>
      </c>
      <c r="I8" s="113" t="s">
        <v>307</v>
      </c>
    </row>
    <row r="9" spans="1:11" ht="48" customHeight="1">
      <c r="A9" t="s">
        <v>293</v>
      </c>
      <c r="B9" t="s">
        <v>228</v>
      </c>
      <c r="C9" t="s">
        <v>308</v>
      </c>
      <c r="D9" t="s">
        <v>309</v>
      </c>
      <c r="E9" t="s">
        <v>106</v>
      </c>
      <c r="F9" t="s">
        <v>112</v>
      </c>
      <c r="G9" t="s">
        <v>112</v>
      </c>
      <c r="H9" s="113" t="s">
        <v>310</v>
      </c>
      <c r="I9" s="113" t="s">
        <v>311</v>
      </c>
      <c r="J9" s="222" t="s">
        <v>312</v>
      </c>
    </row>
    <row r="10" spans="1:11">
      <c r="A10" t="s">
        <v>293</v>
      </c>
      <c r="B10" t="s">
        <v>228</v>
      </c>
      <c r="C10" t="s">
        <v>308</v>
      </c>
      <c r="D10" t="s">
        <v>67</v>
      </c>
      <c r="E10" t="s">
        <v>106</v>
      </c>
      <c r="F10" t="s">
        <v>117</v>
      </c>
      <c r="G10" t="s">
        <v>117</v>
      </c>
      <c r="H10" s="113" t="s">
        <v>313</v>
      </c>
      <c r="I10" s="113" t="s">
        <v>314</v>
      </c>
    </row>
    <row r="11" spans="1:11">
      <c r="A11" t="s">
        <v>293</v>
      </c>
      <c r="B11" t="s">
        <v>228</v>
      </c>
      <c r="C11" t="s">
        <v>315</v>
      </c>
      <c r="D11" t="s">
        <v>67</v>
      </c>
      <c r="E11" t="s">
        <v>106</v>
      </c>
      <c r="F11" t="s">
        <v>117</v>
      </c>
      <c r="G11" t="s">
        <v>117</v>
      </c>
      <c r="H11" s="113" t="s">
        <v>313</v>
      </c>
      <c r="I11" s="113" t="s">
        <v>316</v>
      </c>
    </row>
    <row r="12" spans="1:11">
      <c r="A12" t="s">
        <v>293</v>
      </c>
      <c r="B12" t="s">
        <v>228</v>
      </c>
      <c r="C12" t="s">
        <v>315</v>
      </c>
      <c r="D12" t="s">
        <v>67</v>
      </c>
      <c r="E12" t="s">
        <v>106</v>
      </c>
      <c r="F12" t="s">
        <v>117</v>
      </c>
      <c r="G12" t="s">
        <v>117</v>
      </c>
      <c r="H12" s="113" t="s">
        <v>313</v>
      </c>
      <c r="I12" s="113" t="s">
        <v>317</v>
      </c>
    </row>
    <row r="13" spans="1:11">
      <c r="A13" t="s">
        <v>293</v>
      </c>
      <c r="B13" t="s">
        <v>228</v>
      </c>
      <c r="C13" t="s">
        <v>315</v>
      </c>
      <c r="D13" t="s">
        <v>309</v>
      </c>
      <c r="E13" t="s">
        <v>106</v>
      </c>
      <c r="F13" t="s">
        <v>112</v>
      </c>
      <c r="G13" t="s">
        <v>112</v>
      </c>
      <c r="H13" s="113" t="s">
        <v>318</v>
      </c>
      <c r="I13" s="113" t="s">
        <v>317</v>
      </c>
    </row>
    <row r="14" spans="1:11">
      <c r="A14" t="s">
        <v>293</v>
      </c>
      <c r="B14" t="s">
        <v>228</v>
      </c>
      <c r="C14" t="s">
        <v>308</v>
      </c>
      <c r="D14" t="s">
        <v>67</v>
      </c>
      <c r="E14" t="s">
        <v>117</v>
      </c>
      <c r="H14" s="113" t="s">
        <v>313</v>
      </c>
      <c r="I14" s="113" t="s">
        <v>319</v>
      </c>
    </row>
    <row r="15" spans="1:11">
      <c r="A15" t="s">
        <v>293</v>
      </c>
      <c r="B15" t="s">
        <v>228</v>
      </c>
      <c r="C15" t="s">
        <v>320</v>
      </c>
      <c r="D15" t="s">
        <v>67</v>
      </c>
      <c r="E15" t="s">
        <v>106</v>
      </c>
      <c r="F15" t="s">
        <v>117</v>
      </c>
      <c r="G15" t="s">
        <v>117</v>
      </c>
      <c r="H15" s="113" t="s">
        <v>313</v>
      </c>
      <c r="I15" s="113" t="s">
        <v>321</v>
      </c>
    </row>
    <row r="16" spans="1:11">
      <c r="A16" t="s">
        <v>293</v>
      </c>
      <c r="B16" t="s">
        <v>228</v>
      </c>
      <c r="C16" t="s">
        <v>320</v>
      </c>
      <c r="D16" t="s">
        <v>67</v>
      </c>
      <c r="E16" t="s">
        <v>106</v>
      </c>
      <c r="F16" t="s">
        <v>117</v>
      </c>
      <c r="G16" t="s">
        <v>117</v>
      </c>
      <c r="H16" s="113" t="s">
        <v>313</v>
      </c>
      <c r="I16" s="113" t="s">
        <v>322</v>
      </c>
    </row>
    <row r="17" spans="1:10">
      <c r="A17" t="s">
        <v>293</v>
      </c>
      <c r="B17" t="s">
        <v>228</v>
      </c>
      <c r="C17" t="s">
        <v>320</v>
      </c>
      <c r="D17" t="s">
        <v>67</v>
      </c>
      <c r="E17" t="s">
        <v>106</v>
      </c>
      <c r="F17" t="s">
        <v>117</v>
      </c>
      <c r="G17" t="s">
        <v>117</v>
      </c>
      <c r="H17" s="113" t="s">
        <v>313</v>
      </c>
      <c r="I17" s="113" t="s">
        <v>323</v>
      </c>
    </row>
    <row r="18" spans="1:10">
      <c r="A18" t="s">
        <v>293</v>
      </c>
      <c r="B18" t="s">
        <v>228</v>
      </c>
      <c r="C18" t="s">
        <v>320</v>
      </c>
      <c r="D18" t="s">
        <v>68</v>
      </c>
      <c r="E18" t="s">
        <v>112</v>
      </c>
      <c r="F18" t="s">
        <v>112</v>
      </c>
      <c r="G18" t="s">
        <v>112</v>
      </c>
      <c r="H18" s="113" t="s">
        <v>324</v>
      </c>
      <c r="I18" s="113" t="s">
        <v>321</v>
      </c>
    </row>
    <row r="19" spans="1:10">
      <c r="A19" t="s">
        <v>293</v>
      </c>
      <c r="B19" t="s">
        <v>228</v>
      </c>
      <c r="C19" t="s">
        <v>320</v>
      </c>
      <c r="D19" t="s">
        <v>68</v>
      </c>
      <c r="E19" t="s">
        <v>112</v>
      </c>
      <c r="F19" t="s">
        <v>112</v>
      </c>
      <c r="G19" t="s">
        <v>112</v>
      </c>
      <c r="H19" s="113" t="s">
        <v>324</v>
      </c>
      <c r="I19" s="113" t="s">
        <v>322</v>
      </c>
    </row>
    <row r="20" spans="1:10">
      <c r="A20" t="s">
        <v>293</v>
      </c>
      <c r="B20" t="s">
        <v>228</v>
      </c>
      <c r="C20" t="s">
        <v>320</v>
      </c>
      <c r="D20" t="s">
        <v>68</v>
      </c>
      <c r="E20" t="s">
        <v>112</v>
      </c>
      <c r="F20" t="s">
        <v>112</v>
      </c>
      <c r="G20" t="s">
        <v>112</v>
      </c>
      <c r="H20" s="113" t="s">
        <v>324</v>
      </c>
      <c r="I20" s="113" t="s">
        <v>323</v>
      </c>
    </row>
    <row r="21" spans="1:10" ht="29">
      <c r="A21" t="s">
        <v>293</v>
      </c>
      <c r="B21" t="s">
        <v>228</v>
      </c>
      <c r="C21" t="s">
        <v>320</v>
      </c>
      <c r="D21" t="s">
        <v>295</v>
      </c>
      <c r="E21" t="s">
        <v>106</v>
      </c>
      <c r="F21" t="s">
        <v>106</v>
      </c>
      <c r="G21" t="s">
        <v>117</v>
      </c>
      <c r="H21" s="113" t="s">
        <v>325</v>
      </c>
      <c r="I21" s="113" t="s">
        <v>321</v>
      </c>
    </row>
    <row r="22" spans="1:10">
      <c r="A22" t="s">
        <v>293</v>
      </c>
      <c r="B22" t="s">
        <v>228</v>
      </c>
      <c r="C22" t="s">
        <v>320</v>
      </c>
      <c r="D22" t="s">
        <v>309</v>
      </c>
      <c r="E22" t="s">
        <v>106</v>
      </c>
      <c r="F22" t="s">
        <v>112</v>
      </c>
      <c r="G22" t="s">
        <v>112</v>
      </c>
      <c r="H22" s="113" t="s">
        <v>326</v>
      </c>
      <c r="I22" s="113" t="s">
        <v>327</v>
      </c>
      <c r="J22" s="222" t="s">
        <v>312</v>
      </c>
    </row>
    <row r="23" spans="1:10">
      <c r="A23" t="s">
        <v>293</v>
      </c>
      <c r="B23" t="s">
        <v>228</v>
      </c>
      <c r="C23" t="s">
        <v>320</v>
      </c>
      <c r="D23" t="s">
        <v>309</v>
      </c>
      <c r="E23" t="s">
        <v>106</v>
      </c>
      <c r="F23" t="s">
        <v>112</v>
      </c>
      <c r="G23" t="s">
        <v>112</v>
      </c>
      <c r="H23" s="113" t="s">
        <v>326</v>
      </c>
      <c r="I23" s="113" t="s">
        <v>327</v>
      </c>
      <c r="J23" s="222" t="s">
        <v>312</v>
      </c>
    </row>
    <row r="24" spans="1:10">
      <c r="A24" t="s">
        <v>293</v>
      </c>
      <c r="B24" t="s">
        <v>228</v>
      </c>
      <c r="C24" t="s">
        <v>320</v>
      </c>
      <c r="D24" t="s">
        <v>302</v>
      </c>
      <c r="E24" t="s">
        <v>112</v>
      </c>
      <c r="F24" t="s">
        <v>112</v>
      </c>
      <c r="G24" t="s">
        <v>112</v>
      </c>
      <c r="H24" s="113" t="s">
        <v>303</v>
      </c>
      <c r="I24" s="113" t="s">
        <v>328</v>
      </c>
    </row>
    <row r="25" spans="1:10" ht="43.5">
      <c r="A25" t="s">
        <v>293</v>
      </c>
      <c r="B25" t="s">
        <v>228</v>
      </c>
      <c r="C25" t="s">
        <v>329</v>
      </c>
      <c r="D25" t="s">
        <v>330</v>
      </c>
      <c r="E25" t="s">
        <v>106</v>
      </c>
      <c r="F25" t="s">
        <v>117</v>
      </c>
      <c r="G25" t="s">
        <v>117</v>
      </c>
      <c r="H25" s="113" t="s">
        <v>331</v>
      </c>
      <c r="I25" s="113" t="s">
        <v>332</v>
      </c>
    </row>
    <row r="26" spans="1:10" ht="43.5">
      <c r="A26" t="s">
        <v>293</v>
      </c>
      <c r="B26" t="s">
        <v>228</v>
      </c>
      <c r="C26" t="s">
        <v>329</v>
      </c>
      <c r="D26" t="s">
        <v>309</v>
      </c>
      <c r="E26" t="s">
        <v>106</v>
      </c>
      <c r="F26" t="s">
        <v>117</v>
      </c>
      <c r="G26" t="s">
        <v>117</v>
      </c>
      <c r="H26" s="113" t="s">
        <v>331</v>
      </c>
      <c r="I26" s="113" t="s">
        <v>332</v>
      </c>
    </row>
    <row r="27" spans="1:10">
      <c r="A27" t="s">
        <v>293</v>
      </c>
      <c r="B27" t="s">
        <v>228</v>
      </c>
      <c r="C27" t="s">
        <v>329</v>
      </c>
      <c r="D27" t="s">
        <v>67</v>
      </c>
      <c r="E27" t="s">
        <v>112</v>
      </c>
      <c r="F27" t="s">
        <v>117</v>
      </c>
      <c r="G27" t="s">
        <v>117</v>
      </c>
      <c r="H27" s="113" t="s">
        <v>333</v>
      </c>
      <c r="I27" s="113" t="s">
        <v>334</v>
      </c>
    </row>
    <row r="28" spans="1:10">
      <c r="A28" t="s">
        <v>293</v>
      </c>
      <c r="B28" t="s">
        <v>228</v>
      </c>
      <c r="C28" t="s">
        <v>329</v>
      </c>
      <c r="D28" t="s">
        <v>67</v>
      </c>
      <c r="E28" t="s">
        <v>112</v>
      </c>
      <c r="F28" t="s">
        <v>117</v>
      </c>
      <c r="G28" t="s">
        <v>117</v>
      </c>
      <c r="H28" s="113" t="s">
        <v>333</v>
      </c>
      <c r="I28" s="113" t="s">
        <v>335</v>
      </c>
    </row>
    <row r="29" spans="1:10">
      <c r="A29" t="s">
        <v>293</v>
      </c>
      <c r="B29" t="s">
        <v>228</v>
      </c>
      <c r="C29" t="s">
        <v>329</v>
      </c>
      <c r="D29" t="s">
        <v>68</v>
      </c>
      <c r="E29" t="s">
        <v>112</v>
      </c>
      <c r="F29" t="s">
        <v>112</v>
      </c>
      <c r="G29" t="s">
        <v>112</v>
      </c>
      <c r="H29" s="113" t="s">
        <v>333</v>
      </c>
      <c r="I29" s="113" t="s">
        <v>334</v>
      </c>
    </row>
    <row r="30" spans="1:10">
      <c r="A30" t="s">
        <v>293</v>
      </c>
      <c r="B30" t="s">
        <v>228</v>
      </c>
      <c r="C30" t="s">
        <v>336</v>
      </c>
      <c r="D30" t="s">
        <v>64</v>
      </c>
      <c r="E30" t="s">
        <v>106</v>
      </c>
      <c r="F30" t="s">
        <v>117</v>
      </c>
      <c r="G30" t="s">
        <v>117</v>
      </c>
      <c r="H30" s="113" t="s">
        <v>337</v>
      </c>
      <c r="I30" s="113" t="s">
        <v>338</v>
      </c>
    </row>
    <row r="31" spans="1:10">
      <c r="A31" t="s">
        <v>293</v>
      </c>
      <c r="B31" t="s">
        <v>228</v>
      </c>
      <c r="C31" t="s">
        <v>336</v>
      </c>
      <c r="D31" t="s">
        <v>330</v>
      </c>
      <c r="E31" t="s">
        <v>106</v>
      </c>
      <c r="F31" t="s">
        <v>112</v>
      </c>
      <c r="G31" t="s">
        <v>112</v>
      </c>
      <c r="H31" s="113" t="s">
        <v>339</v>
      </c>
      <c r="I31" s="113" t="s">
        <v>340</v>
      </c>
    </row>
    <row r="32" spans="1:10">
      <c r="A32" t="s">
        <v>293</v>
      </c>
      <c r="B32" t="s">
        <v>228</v>
      </c>
      <c r="C32" t="s">
        <v>336</v>
      </c>
      <c r="D32" t="s">
        <v>309</v>
      </c>
      <c r="E32" t="s">
        <v>106</v>
      </c>
      <c r="F32" t="s">
        <v>112</v>
      </c>
      <c r="G32" t="s">
        <v>112</v>
      </c>
      <c r="H32" s="113" t="s">
        <v>339</v>
      </c>
      <c r="I32" s="113" t="s">
        <v>340</v>
      </c>
    </row>
    <row r="33" spans="1:9">
      <c r="A33" t="s">
        <v>293</v>
      </c>
      <c r="B33" t="s">
        <v>228</v>
      </c>
      <c r="C33" t="s">
        <v>341</v>
      </c>
      <c r="D33" t="s">
        <v>295</v>
      </c>
      <c r="E33" t="s">
        <v>106</v>
      </c>
      <c r="F33" t="s">
        <v>117</v>
      </c>
      <c r="G33" t="s">
        <v>117</v>
      </c>
      <c r="H33" s="113" t="s">
        <v>342</v>
      </c>
      <c r="I33" s="113" t="s">
        <v>343</v>
      </c>
    </row>
    <row r="34" spans="1:9">
      <c r="A34" t="s">
        <v>293</v>
      </c>
      <c r="B34" t="s">
        <v>228</v>
      </c>
      <c r="C34" t="s">
        <v>344</v>
      </c>
      <c r="D34" t="s">
        <v>309</v>
      </c>
      <c r="E34" t="s">
        <v>106</v>
      </c>
      <c r="F34" t="s">
        <v>117</v>
      </c>
      <c r="G34" t="s">
        <v>117</v>
      </c>
      <c r="H34" s="113" t="s">
        <v>345</v>
      </c>
      <c r="I34" s="113" t="s">
        <v>346</v>
      </c>
    </row>
    <row r="35" spans="1:9">
      <c r="A35" t="s">
        <v>293</v>
      </c>
      <c r="B35" t="s">
        <v>228</v>
      </c>
      <c r="C35" t="s">
        <v>344</v>
      </c>
      <c r="D35" t="s">
        <v>67</v>
      </c>
      <c r="E35" t="s">
        <v>112</v>
      </c>
      <c r="F35" t="s">
        <v>117</v>
      </c>
      <c r="G35" t="s">
        <v>117</v>
      </c>
      <c r="H35" s="113" t="s">
        <v>347</v>
      </c>
      <c r="I35" s="113" t="s">
        <v>348</v>
      </c>
    </row>
    <row r="36" spans="1:9" ht="29">
      <c r="A36" t="s">
        <v>293</v>
      </c>
      <c r="B36" t="s">
        <v>228</v>
      </c>
      <c r="C36" t="s">
        <v>349</v>
      </c>
      <c r="D36" t="s">
        <v>309</v>
      </c>
      <c r="E36" t="s">
        <v>106</v>
      </c>
      <c r="F36" t="s">
        <v>112</v>
      </c>
      <c r="G36" t="s">
        <v>112</v>
      </c>
      <c r="H36" s="113" t="s">
        <v>350</v>
      </c>
      <c r="I36" s="113" t="s">
        <v>351</v>
      </c>
    </row>
    <row r="37" spans="1:9">
      <c r="A37" t="s">
        <v>293</v>
      </c>
      <c r="B37" t="s">
        <v>228</v>
      </c>
      <c r="C37" t="s">
        <v>352</v>
      </c>
      <c r="D37" t="s">
        <v>295</v>
      </c>
      <c r="E37" t="s">
        <v>106</v>
      </c>
      <c r="F37" t="s">
        <v>112</v>
      </c>
      <c r="G37" t="s">
        <v>112</v>
      </c>
      <c r="H37" s="113" t="s">
        <v>353</v>
      </c>
      <c r="I37" s="113" t="s">
        <v>354</v>
      </c>
    </row>
    <row r="38" spans="1:9">
      <c r="A38" t="s">
        <v>293</v>
      </c>
      <c r="B38" t="s">
        <v>228</v>
      </c>
      <c r="C38" t="s">
        <v>352</v>
      </c>
      <c r="D38" t="s">
        <v>295</v>
      </c>
      <c r="E38" t="s">
        <v>106</v>
      </c>
      <c r="F38" t="s">
        <v>112</v>
      </c>
      <c r="G38" t="s">
        <v>112</v>
      </c>
      <c r="H38" s="113" t="s">
        <v>353</v>
      </c>
      <c r="I38" s="113" t="s">
        <v>355</v>
      </c>
    </row>
    <row r="39" spans="1:9" ht="29">
      <c r="A39" t="s">
        <v>293</v>
      </c>
      <c r="B39" t="s">
        <v>228</v>
      </c>
      <c r="C39" t="s">
        <v>356</v>
      </c>
      <c r="D39" t="s">
        <v>295</v>
      </c>
      <c r="E39" t="s">
        <v>112</v>
      </c>
      <c r="F39" t="s">
        <v>117</v>
      </c>
      <c r="G39" t="s">
        <v>117</v>
      </c>
      <c r="H39" s="113" t="s">
        <v>357</v>
      </c>
      <c r="I39" s="113" t="s">
        <v>358</v>
      </c>
    </row>
    <row r="40" spans="1:9" ht="29">
      <c r="A40" t="s">
        <v>293</v>
      </c>
      <c r="B40" t="s">
        <v>228</v>
      </c>
      <c r="C40" t="s">
        <v>356</v>
      </c>
      <c r="D40" t="s">
        <v>295</v>
      </c>
      <c r="E40" t="s">
        <v>112</v>
      </c>
      <c r="F40" t="s">
        <v>117</v>
      </c>
      <c r="G40" t="s">
        <v>117</v>
      </c>
      <c r="H40" s="113" t="s">
        <v>357</v>
      </c>
      <c r="I40" s="113" t="s">
        <v>359</v>
      </c>
    </row>
    <row r="41" spans="1:9">
      <c r="A41" t="s">
        <v>293</v>
      </c>
      <c r="B41" t="s">
        <v>228</v>
      </c>
      <c r="C41" t="s">
        <v>356</v>
      </c>
      <c r="D41" t="s">
        <v>330</v>
      </c>
      <c r="E41" t="s">
        <v>106</v>
      </c>
      <c r="F41" t="s">
        <v>106</v>
      </c>
      <c r="G41" t="s">
        <v>112</v>
      </c>
      <c r="H41" s="113" t="s">
        <v>360</v>
      </c>
    </row>
    <row r="42" spans="1:9">
      <c r="A42" t="s">
        <v>293</v>
      </c>
      <c r="B42" t="s">
        <v>228</v>
      </c>
      <c r="C42" t="s">
        <v>361</v>
      </c>
      <c r="D42" t="s">
        <v>330</v>
      </c>
      <c r="E42" t="s">
        <v>106</v>
      </c>
      <c r="F42" t="s">
        <v>117</v>
      </c>
      <c r="G42" t="s">
        <v>117</v>
      </c>
      <c r="H42" s="113" t="s">
        <v>362</v>
      </c>
      <c r="I42" s="113" t="s">
        <v>340</v>
      </c>
    </row>
    <row r="43" spans="1:9">
      <c r="A43" t="s">
        <v>293</v>
      </c>
      <c r="B43" t="s">
        <v>228</v>
      </c>
      <c r="C43" t="s">
        <v>361</v>
      </c>
      <c r="D43" t="s">
        <v>309</v>
      </c>
      <c r="E43" t="s">
        <v>106</v>
      </c>
      <c r="F43" t="s">
        <v>117</v>
      </c>
      <c r="G43" t="s">
        <v>117</v>
      </c>
      <c r="H43" s="113" t="s">
        <v>362</v>
      </c>
      <c r="I43" s="113" t="s">
        <v>340</v>
      </c>
    </row>
    <row r="44" spans="1:9">
      <c r="A44" t="s">
        <v>293</v>
      </c>
      <c r="B44" t="s">
        <v>228</v>
      </c>
      <c r="C44" t="s">
        <v>363</v>
      </c>
      <c r="D44" t="s">
        <v>309</v>
      </c>
      <c r="E44" t="s">
        <v>112</v>
      </c>
      <c r="F44" t="s">
        <v>117</v>
      </c>
      <c r="G44" t="s">
        <v>117</v>
      </c>
      <c r="H44" s="113" t="s">
        <v>364</v>
      </c>
      <c r="I44" s="113" t="s">
        <v>365</v>
      </c>
    </row>
    <row r="45" spans="1:9" ht="29">
      <c r="A45" t="s">
        <v>293</v>
      </c>
      <c r="B45" t="s">
        <v>228</v>
      </c>
      <c r="C45" t="s">
        <v>363</v>
      </c>
      <c r="D45" t="s">
        <v>309</v>
      </c>
      <c r="E45" t="s">
        <v>112</v>
      </c>
      <c r="F45" t="s">
        <v>117</v>
      </c>
      <c r="G45" t="s">
        <v>117</v>
      </c>
      <c r="H45" s="113" t="s">
        <v>364</v>
      </c>
      <c r="I45" s="113" t="s">
        <v>366</v>
      </c>
    </row>
    <row r="46" spans="1:9">
      <c r="A46" t="s">
        <v>293</v>
      </c>
      <c r="B46" t="s">
        <v>228</v>
      </c>
      <c r="C46" t="s">
        <v>363</v>
      </c>
      <c r="D46" t="s">
        <v>309</v>
      </c>
      <c r="E46" t="s">
        <v>112</v>
      </c>
      <c r="F46" t="s">
        <v>117</v>
      </c>
      <c r="G46" t="s">
        <v>117</v>
      </c>
      <c r="H46" s="113" t="s">
        <v>364</v>
      </c>
      <c r="I46" s="113" t="s">
        <v>367</v>
      </c>
    </row>
    <row r="47" spans="1:9">
      <c r="A47" t="s">
        <v>293</v>
      </c>
      <c r="B47" t="s">
        <v>228</v>
      </c>
      <c r="C47" t="s">
        <v>363</v>
      </c>
      <c r="D47" t="s">
        <v>330</v>
      </c>
      <c r="E47" t="s">
        <v>106</v>
      </c>
      <c r="F47" t="s">
        <v>112</v>
      </c>
      <c r="G47" t="s">
        <v>112</v>
      </c>
      <c r="H47" s="113" t="s">
        <v>364</v>
      </c>
      <c r="I47" s="113" t="s">
        <v>365</v>
      </c>
    </row>
    <row r="48" spans="1:9">
      <c r="A48" t="s">
        <v>293</v>
      </c>
      <c r="B48" t="s">
        <v>228</v>
      </c>
      <c r="C48" t="s">
        <v>363</v>
      </c>
      <c r="D48" t="s">
        <v>330</v>
      </c>
      <c r="E48" t="s">
        <v>106</v>
      </c>
      <c r="F48" t="s">
        <v>112</v>
      </c>
      <c r="G48" t="s">
        <v>112</v>
      </c>
      <c r="H48" s="113" t="s">
        <v>364</v>
      </c>
      <c r="I48" s="113" t="s">
        <v>368</v>
      </c>
    </row>
    <row r="49" spans="1:9">
      <c r="A49" t="s">
        <v>293</v>
      </c>
      <c r="B49" t="s">
        <v>228</v>
      </c>
      <c r="C49" t="s">
        <v>363</v>
      </c>
      <c r="D49" t="s">
        <v>330</v>
      </c>
      <c r="E49" t="s">
        <v>106</v>
      </c>
      <c r="F49" t="s">
        <v>112</v>
      </c>
      <c r="G49" t="s">
        <v>112</v>
      </c>
      <c r="H49" s="113" t="s">
        <v>364</v>
      </c>
      <c r="I49" s="113" t="s">
        <v>367</v>
      </c>
    </row>
    <row r="50" spans="1:9">
      <c r="A50" t="s">
        <v>293</v>
      </c>
      <c r="B50" t="s">
        <v>228</v>
      </c>
      <c r="C50" t="s">
        <v>363</v>
      </c>
      <c r="D50" t="s">
        <v>67</v>
      </c>
      <c r="E50" t="s">
        <v>106</v>
      </c>
      <c r="F50" t="s">
        <v>117</v>
      </c>
      <c r="G50" t="s">
        <v>117</v>
      </c>
      <c r="H50" s="113" t="s">
        <v>369</v>
      </c>
      <c r="I50" s="113" t="s">
        <v>370</v>
      </c>
    </row>
    <row r="51" spans="1:9">
      <c r="A51" t="s">
        <v>293</v>
      </c>
      <c r="B51" t="s">
        <v>228</v>
      </c>
      <c r="C51" t="s">
        <v>363</v>
      </c>
      <c r="D51" t="s">
        <v>65</v>
      </c>
      <c r="E51" t="s">
        <v>106</v>
      </c>
      <c r="F51" t="s">
        <v>112</v>
      </c>
      <c r="G51" t="s">
        <v>117</v>
      </c>
      <c r="H51" s="113" t="s">
        <v>371</v>
      </c>
      <c r="I51" s="113" t="s">
        <v>365</v>
      </c>
    </row>
    <row r="52" spans="1:9">
      <c r="A52" t="s">
        <v>293</v>
      </c>
      <c r="B52" t="s">
        <v>228</v>
      </c>
      <c r="C52" t="s">
        <v>363</v>
      </c>
      <c r="D52" t="s">
        <v>65</v>
      </c>
      <c r="E52" t="s">
        <v>106</v>
      </c>
      <c r="F52" t="s">
        <v>112</v>
      </c>
      <c r="G52" t="s">
        <v>117</v>
      </c>
      <c r="H52" s="113" t="s">
        <v>371</v>
      </c>
      <c r="I52" s="113" t="s">
        <v>368</v>
      </c>
    </row>
    <row r="53" spans="1:9">
      <c r="A53" t="s">
        <v>293</v>
      </c>
      <c r="B53" t="s">
        <v>228</v>
      </c>
      <c r="C53" t="s">
        <v>363</v>
      </c>
      <c r="D53" t="s">
        <v>65</v>
      </c>
      <c r="E53" t="s">
        <v>106</v>
      </c>
      <c r="F53" t="s">
        <v>112</v>
      </c>
      <c r="G53" t="s">
        <v>117</v>
      </c>
      <c r="H53" s="113" t="s">
        <v>371</v>
      </c>
      <c r="I53" s="113" t="s">
        <v>367</v>
      </c>
    </row>
    <row r="54" spans="1:9">
      <c r="A54" t="s">
        <v>293</v>
      </c>
      <c r="B54" t="s">
        <v>228</v>
      </c>
      <c r="C54" t="s">
        <v>372</v>
      </c>
      <c r="D54" t="s">
        <v>330</v>
      </c>
      <c r="E54" t="s">
        <v>106</v>
      </c>
      <c r="F54" t="s">
        <v>112</v>
      </c>
      <c r="G54" t="s">
        <v>112</v>
      </c>
      <c r="H54" s="113" t="s">
        <v>373</v>
      </c>
      <c r="I54" s="113" t="s">
        <v>374</v>
      </c>
    </row>
    <row r="55" spans="1:9">
      <c r="A55" t="s">
        <v>293</v>
      </c>
      <c r="B55" t="s">
        <v>228</v>
      </c>
      <c r="C55" t="s">
        <v>372</v>
      </c>
      <c r="D55" t="s">
        <v>330</v>
      </c>
      <c r="E55" t="s">
        <v>106</v>
      </c>
      <c r="F55" t="s">
        <v>112</v>
      </c>
      <c r="G55" t="s">
        <v>112</v>
      </c>
      <c r="H55" s="113" t="s">
        <v>373</v>
      </c>
      <c r="I55" s="113" t="s">
        <v>375</v>
      </c>
    </row>
    <row r="56" spans="1:9">
      <c r="A56" t="s">
        <v>293</v>
      </c>
      <c r="B56" t="s">
        <v>228</v>
      </c>
      <c r="C56" t="s">
        <v>376</v>
      </c>
      <c r="D56" t="s">
        <v>309</v>
      </c>
      <c r="E56" t="s">
        <v>106</v>
      </c>
      <c r="F56" t="s">
        <v>117</v>
      </c>
      <c r="G56" t="s">
        <v>117</v>
      </c>
      <c r="H56" s="113" t="s">
        <v>377</v>
      </c>
      <c r="I56" s="113" t="s">
        <v>378</v>
      </c>
    </row>
    <row r="57" spans="1:9">
      <c r="A57" t="s">
        <v>293</v>
      </c>
      <c r="B57" t="s">
        <v>228</v>
      </c>
      <c r="C57" t="s">
        <v>376</v>
      </c>
      <c r="D57" t="s">
        <v>309</v>
      </c>
      <c r="E57" t="s">
        <v>106</v>
      </c>
      <c r="F57" t="s">
        <v>117</v>
      </c>
      <c r="G57" t="s">
        <v>117</v>
      </c>
      <c r="H57" s="113" t="s">
        <v>377</v>
      </c>
      <c r="I57" s="113" t="s">
        <v>379</v>
      </c>
    </row>
    <row r="58" spans="1:9">
      <c r="A58" t="s">
        <v>293</v>
      </c>
      <c r="B58" t="s">
        <v>228</v>
      </c>
      <c r="C58" t="s">
        <v>376</v>
      </c>
      <c r="D58" t="s">
        <v>64</v>
      </c>
      <c r="E58" t="s">
        <v>106</v>
      </c>
      <c r="F58" t="s">
        <v>117</v>
      </c>
      <c r="G58" t="s">
        <v>117</v>
      </c>
      <c r="H58" s="113" t="s">
        <v>380</v>
      </c>
      <c r="I58" s="113" t="s">
        <v>379</v>
      </c>
    </row>
    <row r="59" spans="1:9">
      <c r="A59" t="s">
        <v>293</v>
      </c>
      <c r="B59" t="s">
        <v>228</v>
      </c>
      <c r="C59" t="s">
        <v>376</v>
      </c>
      <c r="D59" t="s">
        <v>67</v>
      </c>
      <c r="E59" t="s">
        <v>106</v>
      </c>
      <c r="F59" t="s">
        <v>112</v>
      </c>
      <c r="G59" t="s">
        <v>112</v>
      </c>
      <c r="H59" s="113" t="s">
        <v>381</v>
      </c>
      <c r="I59" s="113" t="s">
        <v>382</v>
      </c>
    </row>
    <row r="60" spans="1:9">
      <c r="A60" t="s">
        <v>293</v>
      </c>
      <c r="B60" t="s">
        <v>228</v>
      </c>
      <c r="C60" t="s">
        <v>376</v>
      </c>
      <c r="D60" t="s">
        <v>67</v>
      </c>
      <c r="E60" t="s">
        <v>106</v>
      </c>
      <c r="F60" t="s">
        <v>112</v>
      </c>
      <c r="G60" t="s">
        <v>112</v>
      </c>
      <c r="H60" s="113" t="s">
        <v>381</v>
      </c>
      <c r="I60" s="113" t="s">
        <v>383</v>
      </c>
    </row>
    <row r="61" spans="1:9">
      <c r="A61" t="s">
        <v>293</v>
      </c>
      <c r="B61" t="s">
        <v>228</v>
      </c>
      <c r="C61" t="s">
        <v>376</v>
      </c>
      <c r="D61" t="s">
        <v>295</v>
      </c>
      <c r="E61" t="s">
        <v>106</v>
      </c>
      <c r="F61" t="s">
        <v>112</v>
      </c>
      <c r="G61" t="s">
        <v>112</v>
      </c>
      <c r="H61" s="113" t="s">
        <v>381</v>
      </c>
      <c r="I61" s="113" t="s">
        <v>382</v>
      </c>
    </row>
    <row r="62" spans="1:9">
      <c r="A62" t="s">
        <v>293</v>
      </c>
      <c r="B62" t="s">
        <v>228</v>
      </c>
      <c r="C62" t="s">
        <v>384</v>
      </c>
      <c r="D62" t="s">
        <v>309</v>
      </c>
      <c r="E62" t="s">
        <v>106</v>
      </c>
      <c r="F62" t="s">
        <v>117</v>
      </c>
      <c r="G62" t="s">
        <v>117</v>
      </c>
      <c r="H62" s="113" t="s">
        <v>377</v>
      </c>
      <c r="I62" s="113" t="s">
        <v>385</v>
      </c>
    </row>
    <row r="63" spans="1:9">
      <c r="A63" t="s">
        <v>293</v>
      </c>
      <c r="B63" t="s">
        <v>228</v>
      </c>
      <c r="C63" t="s">
        <v>384</v>
      </c>
      <c r="D63" t="s">
        <v>309</v>
      </c>
      <c r="E63" t="s">
        <v>106</v>
      </c>
      <c r="F63" t="s">
        <v>117</v>
      </c>
      <c r="G63" t="s">
        <v>117</v>
      </c>
      <c r="H63" s="113" t="s">
        <v>377</v>
      </c>
      <c r="I63" s="113" t="s">
        <v>386</v>
      </c>
    </row>
    <row r="64" spans="1:9">
      <c r="A64" t="s">
        <v>293</v>
      </c>
      <c r="B64" t="s">
        <v>228</v>
      </c>
      <c r="C64" t="s">
        <v>384</v>
      </c>
      <c r="D64" t="s">
        <v>64</v>
      </c>
      <c r="E64" t="s">
        <v>106</v>
      </c>
      <c r="F64" t="s">
        <v>117</v>
      </c>
      <c r="G64" t="s">
        <v>117</v>
      </c>
      <c r="H64" s="113" t="s">
        <v>380</v>
      </c>
      <c r="I64" s="113" t="s">
        <v>387</v>
      </c>
    </row>
    <row r="65" spans="1:10">
      <c r="A65" t="s">
        <v>293</v>
      </c>
      <c r="B65" t="s">
        <v>228</v>
      </c>
      <c r="C65" t="s">
        <v>384</v>
      </c>
      <c r="D65" t="s">
        <v>67</v>
      </c>
      <c r="E65" t="s">
        <v>106</v>
      </c>
      <c r="F65" t="s">
        <v>112</v>
      </c>
      <c r="G65" t="s">
        <v>112</v>
      </c>
      <c r="H65" s="113" t="s">
        <v>381</v>
      </c>
      <c r="I65" s="113" t="s">
        <v>379</v>
      </c>
    </row>
    <row r="66" spans="1:10">
      <c r="A66" t="s">
        <v>293</v>
      </c>
      <c r="B66" t="s">
        <v>228</v>
      </c>
      <c r="C66" t="s">
        <v>384</v>
      </c>
      <c r="D66" t="s">
        <v>295</v>
      </c>
      <c r="E66" t="s">
        <v>106</v>
      </c>
      <c r="F66" t="s">
        <v>112</v>
      </c>
      <c r="G66" t="s">
        <v>112</v>
      </c>
      <c r="H66" s="113" t="s">
        <v>381</v>
      </c>
      <c r="I66" s="113" t="s">
        <v>379</v>
      </c>
    </row>
    <row r="67" spans="1:10">
      <c r="A67" t="s">
        <v>293</v>
      </c>
      <c r="B67" t="s">
        <v>228</v>
      </c>
      <c r="C67" t="s">
        <v>384</v>
      </c>
      <c r="D67" t="s">
        <v>65</v>
      </c>
      <c r="E67" t="s">
        <v>106</v>
      </c>
      <c r="F67" t="s">
        <v>112</v>
      </c>
      <c r="G67" t="s">
        <v>117</v>
      </c>
    </row>
    <row r="68" spans="1:10">
      <c r="A68" t="s">
        <v>293</v>
      </c>
      <c r="B68" t="s">
        <v>228</v>
      </c>
      <c r="C68" t="s">
        <v>388</v>
      </c>
      <c r="D68" t="s">
        <v>309</v>
      </c>
      <c r="E68" t="s">
        <v>106</v>
      </c>
      <c r="F68" t="s">
        <v>117</v>
      </c>
      <c r="G68" t="s">
        <v>117</v>
      </c>
      <c r="H68" s="113" t="s">
        <v>377</v>
      </c>
      <c r="I68" s="113" t="s">
        <v>389</v>
      </c>
    </row>
    <row r="69" spans="1:10">
      <c r="A69" t="s">
        <v>293</v>
      </c>
      <c r="B69" t="s">
        <v>228</v>
      </c>
      <c r="C69" t="s">
        <v>388</v>
      </c>
      <c r="D69" t="s">
        <v>309</v>
      </c>
      <c r="E69" t="s">
        <v>106</v>
      </c>
      <c r="F69" t="s">
        <v>117</v>
      </c>
      <c r="G69" t="s">
        <v>117</v>
      </c>
      <c r="H69" s="113" t="s">
        <v>377</v>
      </c>
      <c r="I69" s="113" t="s">
        <v>386</v>
      </c>
    </row>
    <row r="70" spans="1:10">
      <c r="A70" t="s">
        <v>293</v>
      </c>
      <c r="B70" t="s">
        <v>228</v>
      </c>
      <c r="C70" t="s">
        <v>388</v>
      </c>
      <c r="D70" t="s">
        <v>309</v>
      </c>
      <c r="E70" t="s">
        <v>106</v>
      </c>
      <c r="F70" t="s">
        <v>117</v>
      </c>
      <c r="G70" t="s">
        <v>117</v>
      </c>
      <c r="H70" s="113" t="s">
        <v>377</v>
      </c>
      <c r="I70" s="113" t="s">
        <v>390</v>
      </c>
    </row>
    <row r="71" spans="1:10">
      <c r="A71" t="s">
        <v>293</v>
      </c>
      <c r="B71" t="s">
        <v>228</v>
      </c>
      <c r="C71" t="s">
        <v>388</v>
      </c>
      <c r="D71" t="s">
        <v>64</v>
      </c>
      <c r="E71" t="s">
        <v>112</v>
      </c>
      <c r="F71" t="s">
        <v>117</v>
      </c>
      <c r="G71" t="s">
        <v>117</v>
      </c>
      <c r="H71" s="113" t="s">
        <v>380</v>
      </c>
      <c r="I71" s="113" t="s">
        <v>391</v>
      </c>
    </row>
    <row r="72" spans="1:10">
      <c r="A72" t="s">
        <v>293</v>
      </c>
      <c r="B72" t="s">
        <v>228</v>
      </c>
      <c r="C72" t="s">
        <v>388</v>
      </c>
      <c r="D72" t="s">
        <v>64</v>
      </c>
      <c r="E72" t="s">
        <v>112</v>
      </c>
      <c r="F72" t="s">
        <v>117</v>
      </c>
      <c r="G72" t="s">
        <v>117</v>
      </c>
      <c r="H72" s="113" t="s">
        <v>380</v>
      </c>
      <c r="I72" s="113" t="s">
        <v>390</v>
      </c>
    </row>
    <row r="73" spans="1:10">
      <c r="A73" t="s">
        <v>293</v>
      </c>
      <c r="B73" t="s">
        <v>228</v>
      </c>
      <c r="C73" t="s">
        <v>388</v>
      </c>
      <c r="D73" t="s">
        <v>67</v>
      </c>
      <c r="E73" t="s">
        <v>106</v>
      </c>
      <c r="F73" t="s">
        <v>112</v>
      </c>
      <c r="G73" t="s">
        <v>112</v>
      </c>
      <c r="H73" s="113" t="s">
        <v>381</v>
      </c>
      <c r="I73" s="113" t="s">
        <v>392</v>
      </c>
    </row>
    <row r="74" spans="1:10">
      <c r="A74" t="s">
        <v>293</v>
      </c>
      <c r="B74" t="s">
        <v>228</v>
      </c>
      <c r="C74" t="s">
        <v>388</v>
      </c>
      <c r="D74" t="s">
        <v>295</v>
      </c>
      <c r="E74" t="s">
        <v>106</v>
      </c>
      <c r="F74" t="s">
        <v>106</v>
      </c>
      <c r="G74" t="s">
        <v>117</v>
      </c>
      <c r="H74" s="113" t="s">
        <v>381</v>
      </c>
      <c r="I74" s="113" t="s">
        <v>392</v>
      </c>
    </row>
    <row r="75" spans="1:10">
      <c r="A75" t="s">
        <v>293</v>
      </c>
      <c r="B75" t="s">
        <v>228</v>
      </c>
      <c r="C75" t="s">
        <v>388</v>
      </c>
      <c r="D75" t="s">
        <v>65</v>
      </c>
      <c r="E75" t="s">
        <v>106</v>
      </c>
      <c r="F75" t="s">
        <v>112</v>
      </c>
      <c r="G75" t="s">
        <v>117</v>
      </c>
    </row>
    <row r="76" spans="1:10">
      <c r="A76" s="225" t="s">
        <v>393</v>
      </c>
      <c r="B76" s="225" t="s">
        <v>232</v>
      </c>
      <c r="C76" s="225" t="s">
        <v>394</v>
      </c>
      <c r="D76" s="225" t="s">
        <v>295</v>
      </c>
      <c r="E76" s="225" t="s">
        <v>106</v>
      </c>
      <c r="F76" s="225" t="s">
        <v>106</v>
      </c>
      <c r="G76" s="225" t="s">
        <v>112</v>
      </c>
      <c r="H76" s="226" t="s">
        <v>395</v>
      </c>
      <c r="I76" s="226" t="s">
        <v>396</v>
      </c>
      <c r="J76" s="225"/>
    </row>
    <row r="77" spans="1:10" ht="29">
      <c r="A77" t="s">
        <v>393</v>
      </c>
      <c r="B77" t="s">
        <v>232</v>
      </c>
      <c r="C77" t="s">
        <v>394</v>
      </c>
      <c r="D77" t="s">
        <v>295</v>
      </c>
      <c r="E77" t="s">
        <v>106</v>
      </c>
      <c r="F77" t="s">
        <v>106</v>
      </c>
      <c r="G77" t="s">
        <v>112</v>
      </c>
      <c r="H77" s="113" t="s">
        <v>395</v>
      </c>
      <c r="I77" s="113" t="s">
        <v>397</v>
      </c>
    </row>
    <row r="78" spans="1:10">
      <c r="A78" t="s">
        <v>393</v>
      </c>
      <c r="B78" t="s">
        <v>232</v>
      </c>
      <c r="C78" t="s">
        <v>394</v>
      </c>
      <c r="D78" t="s">
        <v>295</v>
      </c>
      <c r="E78" t="s">
        <v>106</v>
      </c>
      <c r="F78" t="s">
        <v>106</v>
      </c>
      <c r="G78" t="s">
        <v>112</v>
      </c>
      <c r="H78" s="113" t="s">
        <v>395</v>
      </c>
      <c r="I78" s="113" t="s">
        <v>398</v>
      </c>
    </row>
    <row r="79" spans="1:10" ht="29">
      <c r="A79" t="s">
        <v>393</v>
      </c>
      <c r="B79" t="s">
        <v>232</v>
      </c>
      <c r="C79" t="s">
        <v>394</v>
      </c>
      <c r="D79" t="s">
        <v>302</v>
      </c>
      <c r="E79" t="s">
        <v>117</v>
      </c>
      <c r="F79" t="s">
        <v>112</v>
      </c>
      <c r="G79" t="s">
        <v>112</v>
      </c>
      <c r="H79" s="113" t="s">
        <v>399</v>
      </c>
      <c r="I79" s="113" t="s">
        <v>400</v>
      </c>
    </row>
    <row r="80" spans="1:10" ht="29">
      <c r="A80" t="s">
        <v>393</v>
      </c>
      <c r="B80" t="s">
        <v>232</v>
      </c>
      <c r="C80" t="s">
        <v>394</v>
      </c>
      <c r="D80" t="s">
        <v>302</v>
      </c>
      <c r="E80" t="s">
        <v>117</v>
      </c>
      <c r="F80" t="s">
        <v>112</v>
      </c>
      <c r="G80" t="s">
        <v>112</v>
      </c>
      <c r="H80" s="113" t="s">
        <v>399</v>
      </c>
      <c r="I80" s="113" t="s">
        <v>401</v>
      </c>
    </row>
    <row r="81" spans="1:10">
      <c r="A81" t="s">
        <v>393</v>
      </c>
      <c r="B81" t="s">
        <v>232</v>
      </c>
      <c r="C81" t="s">
        <v>394</v>
      </c>
      <c r="D81" t="s">
        <v>67</v>
      </c>
      <c r="E81" t="s">
        <v>106</v>
      </c>
      <c r="F81" t="s">
        <v>112</v>
      </c>
      <c r="G81" t="s">
        <v>112</v>
      </c>
      <c r="H81" s="113" t="s">
        <v>402</v>
      </c>
      <c r="I81" s="113" t="s">
        <v>403</v>
      </c>
    </row>
    <row r="82" spans="1:10">
      <c r="A82" t="s">
        <v>393</v>
      </c>
      <c r="B82" t="s">
        <v>232</v>
      </c>
      <c r="C82" t="s">
        <v>394</v>
      </c>
      <c r="D82" t="s">
        <v>67</v>
      </c>
      <c r="E82" t="s">
        <v>106</v>
      </c>
      <c r="F82" t="s">
        <v>112</v>
      </c>
      <c r="G82" t="s">
        <v>112</v>
      </c>
      <c r="H82" s="113" t="s">
        <v>402</v>
      </c>
      <c r="I82" s="113" t="s">
        <v>404</v>
      </c>
    </row>
    <row r="83" spans="1:10">
      <c r="A83" t="s">
        <v>393</v>
      </c>
      <c r="B83" t="s">
        <v>232</v>
      </c>
      <c r="C83" t="s">
        <v>394</v>
      </c>
      <c r="D83" t="s">
        <v>330</v>
      </c>
      <c r="E83" t="s">
        <v>112</v>
      </c>
      <c r="F83" t="s">
        <v>112</v>
      </c>
      <c r="G83" t="s">
        <v>112</v>
      </c>
      <c r="H83" s="113" t="s">
        <v>405</v>
      </c>
      <c r="I83" s="113" t="s">
        <v>406</v>
      </c>
    </row>
    <row r="84" spans="1:10">
      <c r="A84" t="s">
        <v>393</v>
      </c>
      <c r="B84" t="s">
        <v>232</v>
      </c>
      <c r="C84" t="s">
        <v>394</v>
      </c>
      <c r="D84" t="s">
        <v>330</v>
      </c>
      <c r="E84" t="s">
        <v>112</v>
      </c>
      <c r="F84" t="s">
        <v>112</v>
      </c>
      <c r="G84" t="s">
        <v>112</v>
      </c>
      <c r="H84" s="113" t="s">
        <v>405</v>
      </c>
      <c r="I84" s="113" t="s">
        <v>407</v>
      </c>
      <c r="J84" s="222" t="s">
        <v>312</v>
      </c>
    </row>
    <row r="85" spans="1:10" ht="43.5">
      <c r="A85" t="s">
        <v>393</v>
      </c>
      <c r="B85" t="s">
        <v>232</v>
      </c>
      <c r="C85" t="s">
        <v>394</v>
      </c>
      <c r="D85" t="s">
        <v>309</v>
      </c>
      <c r="E85" t="s">
        <v>112</v>
      </c>
      <c r="F85" t="s">
        <v>117</v>
      </c>
      <c r="G85" t="s">
        <v>117</v>
      </c>
      <c r="H85" s="113" t="s">
        <v>408</v>
      </c>
      <c r="I85" s="113" t="s">
        <v>409</v>
      </c>
    </row>
    <row r="86" spans="1:10">
      <c r="A86" t="s">
        <v>393</v>
      </c>
      <c r="B86" t="s">
        <v>232</v>
      </c>
      <c r="C86" t="s">
        <v>394</v>
      </c>
      <c r="D86" t="s">
        <v>309</v>
      </c>
      <c r="E86" t="s">
        <v>112</v>
      </c>
      <c r="F86" t="s">
        <v>117</v>
      </c>
      <c r="G86" t="s">
        <v>117</v>
      </c>
      <c r="H86" s="113" t="s">
        <v>410</v>
      </c>
      <c r="I86" s="113" t="s">
        <v>411</v>
      </c>
    </row>
    <row r="87" spans="1:10">
      <c r="A87" t="s">
        <v>393</v>
      </c>
      <c r="B87" t="s">
        <v>232</v>
      </c>
      <c r="C87" t="s">
        <v>412</v>
      </c>
      <c r="D87" t="s">
        <v>295</v>
      </c>
      <c r="E87" t="s">
        <v>106</v>
      </c>
      <c r="F87" t="s">
        <v>106</v>
      </c>
      <c r="G87" t="s">
        <v>112</v>
      </c>
      <c r="H87" s="113" t="s">
        <v>395</v>
      </c>
      <c r="I87" s="113" t="s">
        <v>403</v>
      </c>
    </row>
    <row r="88" spans="1:10">
      <c r="A88" t="s">
        <v>393</v>
      </c>
      <c r="B88" t="s">
        <v>232</v>
      </c>
      <c r="C88" t="s">
        <v>412</v>
      </c>
      <c r="D88" t="s">
        <v>295</v>
      </c>
      <c r="E88" t="s">
        <v>106</v>
      </c>
      <c r="F88" t="s">
        <v>106</v>
      </c>
      <c r="G88" t="s">
        <v>112</v>
      </c>
      <c r="H88" s="113" t="s">
        <v>395</v>
      </c>
      <c r="I88" s="113" t="s">
        <v>413</v>
      </c>
    </row>
    <row r="89" spans="1:10">
      <c r="A89" t="s">
        <v>393</v>
      </c>
      <c r="B89" t="s">
        <v>232</v>
      </c>
      <c r="C89" t="s">
        <v>412</v>
      </c>
      <c r="D89" t="s">
        <v>302</v>
      </c>
      <c r="E89" t="s">
        <v>117</v>
      </c>
      <c r="F89" t="s">
        <v>112</v>
      </c>
      <c r="G89" t="s">
        <v>112</v>
      </c>
      <c r="H89" s="113" t="s">
        <v>414</v>
      </c>
      <c r="I89" s="113" t="s">
        <v>415</v>
      </c>
    </row>
    <row r="90" spans="1:10" ht="29">
      <c r="A90" t="s">
        <v>393</v>
      </c>
      <c r="B90" t="s">
        <v>232</v>
      </c>
      <c r="C90" t="s">
        <v>412</v>
      </c>
      <c r="D90" t="s">
        <v>309</v>
      </c>
      <c r="E90" t="s">
        <v>106</v>
      </c>
      <c r="F90" t="s">
        <v>117</v>
      </c>
      <c r="G90" t="s">
        <v>117</v>
      </c>
      <c r="H90" s="113" t="s">
        <v>416</v>
      </c>
      <c r="I90" s="113" t="s">
        <v>415</v>
      </c>
    </row>
    <row r="91" spans="1:10">
      <c r="A91" t="s">
        <v>393</v>
      </c>
      <c r="B91" t="s">
        <v>232</v>
      </c>
      <c r="C91" t="s">
        <v>412</v>
      </c>
      <c r="D91" t="s">
        <v>330</v>
      </c>
      <c r="E91" t="s">
        <v>117</v>
      </c>
      <c r="F91" t="s">
        <v>117</v>
      </c>
      <c r="G91" t="s">
        <v>112</v>
      </c>
      <c r="H91" s="113" t="s">
        <v>405</v>
      </c>
      <c r="I91" s="113" t="s">
        <v>415</v>
      </c>
    </row>
    <row r="92" spans="1:10">
      <c r="A92" t="s">
        <v>393</v>
      </c>
      <c r="B92" t="s">
        <v>232</v>
      </c>
      <c r="C92" t="s">
        <v>363</v>
      </c>
      <c r="D92" t="s">
        <v>330</v>
      </c>
      <c r="E92" t="s">
        <v>117</v>
      </c>
      <c r="F92" t="s">
        <v>112</v>
      </c>
      <c r="G92" t="s">
        <v>106</v>
      </c>
      <c r="H92" s="113" t="s">
        <v>364</v>
      </c>
      <c r="I92" s="113" t="s">
        <v>417</v>
      </c>
    </row>
    <row r="93" spans="1:10">
      <c r="A93" t="s">
        <v>393</v>
      </c>
      <c r="B93" t="s">
        <v>232</v>
      </c>
      <c r="C93" t="s">
        <v>363</v>
      </c>
      <c r="D93" t="s">
        <v>330</v>
      </c>
      <c r="E93" t="s">
        <v>117</v>
      </c>
      <c r="F93" t="s">
        <v>112</v>
      </c>
      <c r="G93" t="s">
        <v>106</v>
      </c>
      <c r="H93" s="113" t="s">
        <v>364</v>
      </c>
      <c r="I93" s="113" t="s">
        <v>418</v>
      </c>
    </row>
    <row r="94" spans="1:10" ht="29">
      <c r="A94" t="s">
        <v>393</v>
      </c>
      <c r="B94" t="s">
        <v>232</v>
      </c>
      <c r="C94" t="s">
        <v>363</v>
      </c>
      <c r="D94" t="s">
        <v>295</v>
      </c>
      <c r="E94" t="s">
        <v>106</v>
      </c>
      <c r="F94" t="s">
        <v>297</v>
      </c>
      <c r="G94" t="s">
        <v>112</v>
      </c>
      <c r="H94" s="113" t="s">
        <v>419</v>
      </c>
      <c r="I94" s="113" t="s">
        <v>420</v>
      </c>
    </row>
    <row r="95" spans="1:10">
      <c r="A95" t="s">
        <v>393</v>
      </c>
      <c r="B95" t="s">
        <v>232</v>
      </c>
      <c r="C95" t="s">
        <v>363</v>
      </c>
      <c r="D95" t="s">
        <v>67</v>
      </c>
      <c r="E95" t="s">
        <v>112</v>
      </c>
      <c r="F95" t="s">
        <v>117</v>
      </c>
      <c r="G95" t="s">
        <v>117</v>
      </c>
      <c r="H95" s="113" t="s">
        <v>402</v>
      </c>
      <c r="I95" s="113" t="s">
        <v>421</v>
      </c>
    </row>
    <row r="96" spans="1:10">
      <c r="A96" t="s">
        <v>393</v>
      </c>
      <c r="B96" t="s">
        <v>232</v>
      </c>
      <c r="C96" t="s">
        <v>363</v>
      </c>
      <c r="D96" t="s">
        <v>309</v>
      </c>
      <c r="E96" t="s">
        <v>106</v>
      </c>
      <c r="F96" t="s">
        <v>117</v>
      </c>
      <c r="G96" t="s">
        <v>117</v>
      </c>
      <c r="H96" s="113" t="s">
        <v>364</v>
      </c>
      <c r="I96" s="113" t="s">
        <v>417</v>
      </c>
    </row>
    <row r="97" spans="1:9">
      <c r="A97" t="s">
        <v>393</v>
      </c>
      <c r="B97" t="s">
        <v>232</v>
      </c>
      <c r="C97" t="s">
        <v>363</v>
      </c>
      <c r="D97" t="s">
        <v>309</v>
      </c>
      <c r="E97" t="s">
        <v>106</v>
      </c>
      <c r="F97" t="s">
        <v>117</v>
      </c>
      <c r="G97" t="s">
        <v>117</v>
      </c>
      <c r="H97" s="113" t="s">
        <v>364</v>
      </c>
      <c r="I97" s="113" t="s">
        <v>418</v>
      </c>
    </row>
    <row r="98" spans="1:9">
      <c r="A98" t="s">
        <v>393</v>
      </c>
      <c r="B98" t="s">
        <v>232</v>
      </c>
      <c r="C98" t="s">
        <v>363</v>
      </c>
      <c r="D98" t="s">
        <v>68</v>
      </c>
      <c r="E98" t="s">
        <v>117</v>
      </c>
      <c r="F98" t="s">
        <v>117</v>
      </c>
      <c r="G98" t="s">
        <v>117</v>
      </c>
      <c r="H98" s="113" t="s">
        <v>422</v>
      </c>
    </row>
    <row r="99" spans="1:9">
      <c r="A99" t="s">
        <v>393</v>
      </c>
      <c r="B99" t="s">
        <v>232</v>
      </c>
      <c r="C99" t="s">
        <v>376</v>
      </c>
      <c r="D99" t="s">
        <v>309</v>
      </c>
      <c r="E99" t="s">
        <v>106</v>
      </c>
      <c r="F99" t="s">
        <v>112</v>
      </c>
      <c r="G99" t="s">
        <v>112</v>
      </c>
      <c r="H99" s="113" t="s">
        <v>423</v>
      </c>
      <c r="I99" s="113" t="s">
        <v>424</v>
      </c>
    </row>
    <row r="100" spans="1:9">
      <c r="A100" t="s">
        <v>393</v>
      </c>
      <c r="B100" t="s">
        <v>232</v>
      </c>
      <c r="C100" t="s">
        <v>376</v>
      </c>
      <c r="D100" t="s">
        <v>309</v>
      </c>
      <c r="E100" t="s">
        <v>106</v>
      </c>
      <c r="F100" t="s">
        <v>112</v>
      </c>
      <c r="G100" t="s">
        <v>112</v>
      </c>
      <c r="H100" s="113" t="s">
        <v>425</v>
      </c>
      <c r="I100" s="113" t="s">
        <v>426</v>
      </c>
    </row>
    <row r="101" spans="1:9" ht="29">
      <c r="A101" t="s">
        <v>393</v>
      </c>
      <c r="B101" t="s">
        <v>232</v>
      </c>
      <c r="C101" t="s">
        <v>376</v>
      </c>
      <c r="D101" t="s">
        <v>309</v>
      </c>
      <c r="E101" t="s">
        <v>106</v>
      </c>
      <c r="F101" t="s">
        <v>112</v>
      </c>
      <c r="G101" t="s">
        <v>112</v>
      </c>
      <c r="H101" s="113" t="s">
        <v>427</v>
      </c>
      <c r="I101" s="113" t="s">
        <v>428</v>
      </c>
    </row>
    <row r="102" spans="1:9">
      <c r="A102" t="s">
        <v>393</v>
      </c>
      <c r="B102" t="s">
        <v>232</v>
      </c>
      <c r="C102" t="s">
        <v>376</v>
      </c>
      <c r="D102" t="s">
        <v>302</v>
      </c>
      <c r="E102" t="s">
        <v>117</v>
      </c>
      <c r="F102" t="s">
        <v>112</v>
      </c>
      <c r="G102" t="s">
        <v>112</v>
      </c>
      <c r="H102" s="113" t="s">
        <v>429</v>
      </c>
      <c r="I102" s="113" t="s">
        <v>430</v>
      </c>
    </row>
    <row r="103" spans="1:9">
      <c r="A103" t="s">
        <v>393</v>
      </c>
      <c r="B103" t="s">
        <v>232</v>
      </c>
      <c r="C103" t="s">
        <v>376</v>
      </c>
      <c r="D103" t="s">
        <v>68</v>
      </c>
      <c r="E103" t="s">
        <v>117</v>
      </c>
      <c r="F103" t="s">
        <v>117</v>
      </c>
      <c r="G103" t="s">
        <v>117</v>
      </c>
      <c r="H103" s="113" t="s">
        <v>431</v>
      </c>
      <c r="I103" s="113" t="s">
        <v>430</v>
      </c>
    </row>
    <row r="104" spans="1:9">
      <c r="A104" t="s">
        <v>393</v>
      </c>
      <c r="B104" t="s">
        <v>232</v>
      </c>
      <c r="C104" t="s">
        <v>376</v>
      </c>
      <c r="D104" t="s">
        <v>295</v>
      </c>
      <c r="E104" t="s">
        <v>106</v>
      </c>
      <c r="F104" t="s">
        <v>112</v>
      </c>
      <c r="G104" t="s">
        <v>117</v>
      </c>
      <c r="H104" s="113" t="s">
        <v>432</v>
      </c>
      <c r="I104" s="113" t="s">
        <v>430</v>
      </c>
    </row>
    <row r="105" spans="1:9">
      <c r="A105" t="s">
        <v>393</v>
      </c>
      <c r="B105" t="s">
        <v>232</v>
      </c>
      <c r="C105" t="s">
        <v>376</v>
      </c>
      <c r="D105" t="s">
        <v>67</v>
      </c>
      <c r="E105" t="s">
        <v>112</v>
      </c>
      <c r="F105" t="s">
        <v>117</v>
      </c>
      <c r="G105" t="s">
        <v>117</v>
      </c>
      <c r="H105" s="113" t="s">
        <v>433</v>
      </c>
      <c r="I105" s="113" t="s">
        <v>430</v>
      </c>
    </row>
    <row r="106" spans="1:9" ht="29">
      <c r="A106" t="s">
        <v>393</v>
      </c>
      <c r="B106" t="s">
        <v>232</v>
      </c>
      <c r="C106" t="s">
        <v>376</v>
      </c>
      <c r="D106" t="s">
        <v>67</v>
      </c>
      <c r="E106" t="s">
        <v>112</v>
      </c>
      <c r="F106" t="s">
        <v>117</v>
      </c>
      <c r="G106" t="s">
        <v>117</v>
      </c>
      <c r="H106" s="113" t="s">
        <v>433</v>
      </c>
      <c r="I106" s="113" t="s">
        <v>428</v>
      </c>
    </row>
    <row r="107" spans="1:9">
      <c r="A107" t="s">
        <v>393</v>
      </c>
      <c r="B107" t="s">
        <v>232</v>
      </c>
      <c r="C107" t="s">
        <v>384</v>
      </c>
      <c r="D107" t="s">
        <v>309</v>
      </c>
      <c r="E107" t="s">
        <v>106</v>
      </c>
      <c r="F107" t="s">
        <v>117</v>
      </c>
      <c r="G107" t="s">
        <v>117</v>
      </c>
      <c r="H107" s="113" t="s">
        <v>425</v>
      </c>
      <c r="I107" s="113" t="s">
        <v>424</v>
      </c>
    </row>
    <row r="108" spans="1:9">
      <c r="A108" t="s">
        <v>393</v>
      </c>
      <c r="B108" t="s">
        <v>232</v>
      </c>
      <c r="C108" t="s">
        <v>384</v>
      </c>
      <c r="D108" t="s">
        <v>309</v>
      </c>
      <c r="E108" t="s">
        <v>106</v>
      </c>
      <c r="F108" t="s">
        <v>117</v>
      </c>
      <c r="G108" t="s">
        <v>117</v>
      </c>
      <c r="H108" s="113" t="s">
        <v>425</v>
      </c>
      <c r="I108" s="113" t="s">
        <v>426</v>
      </c>
    </row>
    <row r="109" spans="1:9" ht="29">
      <c r="A109" t="s">
        <v>393</v>
      </c>
      <c r="B109" t="s">
        <v>232</v>
      </c>
      <c r="C109" t="s">
        <v>384</v>
      </c>
      <c r="D109" t="s">
        <v>309</v>
      </c>
      <c r="E109" t="s">
        <v>106</v>
      </c>
      <c r="F109" t="s">
        <v>117</v>
      </c>
      <c r="G109" t="s">
        <v>117</v>
      </c>
      <c r="H109" s="113" t="s">
        <v>425</v>
      </c>
      <c r="I109" s="113" t="s">
        <v>428</v>
      </c>
    </row>
    <row r="110" spans="1:9">
      <c r="A110" t="s">
        <v>393</v>
      </c>
      <c r="B110" t="s">
        <v>232</v>
      </c>
      <c r="C110" t="s">
        <v>384</v>
      </c>
      <c r="D110" t="s">
        <v>302</v>
      </c>
      <c r="E110" t="s">
        <v>117</v>
      </c>
      <c r="F110" t="s">
        <v>112</v>
      </c>
      <c r="G110" t="s">
        <v>112</v>
      </c>
      <c r="H110" s="113" t="s">
        <v>429</v>
      </c>
      <c r="I110" s="113" t="s">
        <v>430</v>
      </c>
    </row>
    <row r="111" spans="1:9">
      <c r="A111" t="s">
        <v>393</v>
      </c>
      <c r="B111" t="s">
        <v>232</v>
      </c>
      <c r="C111" t="s">
        <v>384</v>
      </c>
      <c r="D111" t="s">
        <v>68</v>
      </c>
      <c r="E111" t="s">
        <v>117</v>
      </c>
      <c r="F111" t="s">
        <v>117</v>
      </c>
      <c r="G111" t="s">
        <v>117</v>
      </c>
      <c r="H111" s="113" t="s">
        <v>431</v>
      </c>
      <c r="I111" s="113" t="s">
        <v>430</v>
      </c>
    </row>
    <row r="112" spans="1:9">
      <c r="A112" t="s">
        <v>393</v>
      </c>
      <c r="B112" t="s">
        <v>232</v>
      </c>
      <c r="C112" t="s">
        <v>384</v>
      </c>
      <c r="D112" t="s">
        <v>295</v>
      </c>
      <c r="E112" t="s">
        <v>106</v>
      </c>
      <c r="F112" t="s">
        <v>112</v>
      </c>
      <c r="G112" t="s">
        <v>117</v>
      </c>
      <c r="H112" s="113" t="s">
        <v>432</v>
      </c>
      <c r="I112" s="113" t="s">
        <v>430</v>
      </c>
    </row>
    <row r="113" spans="1:10">
      <c r="A113" t="s">
        <v>393</v>
      </c>
      <c r="B113" t="s">
        <v>232</v>
      </c>
      <c r="C113" t="s">
        <v>384</v>
      </c>
      <c r="D113" t="s">
        <v>67</v>
      </c>
      <c r="E113" t="s">
        <v>112</v>
      </c>
      <c r="F113" t="s">
        <v>117</v>
      </c>
      <c r="G113" t="s">
        <v>117</v>
      </c>
      <c r="H113" s="113" t="s">
        <v>433</v>
      </c>
      <c r="I113" s="113" t="s">
        <v>430</v>
      </c>
    </row>
    <row r="114" spans="1:10" ht="29">
      <c r="A114" t="s">
        <v>393</v>
      </c>
      <c r="B114" t="s">
        <v>232</v>
      </c>
      <c r="C114" t="s">
        <v>384</v>
      </c>
      <c r="D114" t="s">
        <v>67</v>
      </c>
      <c r="E114" t="s">
        <v>112</v>
      </c>
      <c r="F114" t="s">
        <v>117</v>
      </c>
      <c r="G114" t="s">
        <v>117</v>
      </c>
      <c r="H114" s="113" t="s">
        <v>433</v>
      </c>
      <c r="I114" s="113" t="s">
        <v>428</v>
      </c>
    </row>
    <row r="115" spans="1:10" ht="29">
      <c r="A115" t="s">
        <v>393</v>
      </c>
      <c r="B115" t="s">
        <v>232</v>
      </c>
      <c r="C115" t="s">
        <v>388</v>
      </c>
      <c r="D115" t="s">
        <v>302</v>
      </c>
      <c r="E115" t="s">
        <v>117</v>
      </c>
      <c r="F115" t="s">
        <v>112</v>
      </c>
      <c r="G115" t="s">
        <v>112</v>
      </c>
      <c r="H115" s="113" t="s">
        <v>429</v>
      </c>
      <c r="I115" s="113" t="s">
        <v>400</v>
      </c>
    </row>
    <row r="116" spans="1:10" ht="29">
      <c r="A116" t="s">
        <v>393</v>
      </c>
      <c r="B116" t="s">
        <v>232</v>
      </c>
      <c r="C116" t="s">
        <v>388</v>
      </c>
      <c r="D116" t="s">
        <v>302</v>
      </c>
      <c r="E116" t="s">
        <v>117</v>
      </c>
      <c r="F116" t="s">
        <v>112</v>
      </c>
      <c r="G116" t="s">
        <v>112</v>
      </c>
      <c r="H116" s="113" t="s">
        <v>429</v>
      </c>
      <c r="I116" s="113" t="s">
        <v>401</v>
      </c>
    </row>
    <row r="117" spans="1:10" ht="29">
      <c r="A117" t="s">
        <v>393</v>
      </c>
      <c r="B117" t="s">
        <v>232</v>
      </c>
      <c r="C117" t="s">
        <v>388</v>
      </c>
      <c r="D117" t="s">
        <v>309</v>
      </c>
      <c r="E117" t="s">
        <v>106</v>
      </c>
      <c r="F117" t="s">
        <v>117</v>
      </c>
      <c r="G117" t="s">
        <v>117</v>
      </c>
      <c r="H117" s="113" t="s">
        <v>425</v>
      </c>
      <c r="I117" s="113" t="s">
        <v>428</v>
      </c>
    </row>
    <row r="118" spans="1:10" ht="29">
      <c r="A118" t="s">
        <v>393</v>
      </c>
      <c r="B118" t="s">
        <v>232</v>
      </c>
      <c r="C118" t="s">
        <v>388</v>
      </c>
      <c r="D118" t="s">
        <v>295</v>
      </c>
      <c r="E118" t="s">
        <v>106</v>
      </c>
      <c r="F118" t="s">
        <v>112</v>
      </c>
      <c r="G118" t="s">
        <v>117</v>
      </c>
      <c r="H118" s="113" t="s">
        <v>432</v>
      </c>
      <c r="I118" s="113" t="s">
        <v>428</v>
      </c>
    </row>
    <row r="119" spans="1:10" ht="29">
      <c r="A119" t="s">
        <v>393</v>
      </c>
      <c r="B119" t="s">
        <v>232</v>
      </c>
      <c r="C119" t="s">
        <v>388</v>
      </c>
      <c r="D119" t="s">
        <v>67</v>
      </c>
      <c r="E119" t="s">
        <v>112</v>
      </c>
      <c r="F119" t="s">
        <v>117</v>
      </c>
      <c r="G119" t="s">
        <v>117</v>
      </c>
      <c r="H119" s="113" t="s">
        <v>433</v>
      </c>
      <c r="I119" s="113" t="s">
        <v>428</v>
      </c>
    </row>
    <row r="120" spans="1:10">
      <c r="A120" t="s">
        <v>393</v>
      </c>
      <c r="B120" t="s">
        <v>232</v>
      </c>
      <c r="C120" t="s">
        <v>434</v>
      </c>
      <c r="D120" t="s">
        <v>68</v>
      </c>
      <c r="E120" t="s">
        <v>117</v>
      </c>
      <c r="F120" t="s">
        <v>112</v>
      </c>
      <c r="G120" t="s">
        <v>112</v>
      </c>
      <c r="H120" s="113" t="s">
        <v>435</v>
      </c>
      <c r="I120" s="113" t="s">
        <v>436</v>
      </c>
    </row>
    <row r="121" spans="1:10">
      <c r="A121" t="s">
        <v>393</v>
      </c>
      <c r="B121" t="s">
        <v>232</v>
      </c>
      <c r="C121" t="s">
        <v>434</v>
      </c>
      <c r="D121" t="s">
        <v>67</v>
      </c>
      <c r="E121" t="s">
        <v>112</v>
      </c>
      <c r="F121" t="s">
        <v>117</v>
      </c>
      <c r="G121" t="s">
        <v>117</v>
      </c>
      <c r="H121" s="113" t="s">
        <v>402</v>
      </c>
      <c r="I121" s="113" t="s">
        <v>437</v>
      </c>
    </row>
    <row r="122" spans="1:10" ht="43.5">
      <c r="A122" t="s">
        <v>393</v>
      </c>
      <c r="B122" t="s">
        <v>232</v>
      </c>
      <c r="C122" t="s">
        <v>438</v>
      </c>
      <c r="D122" t="s">
        <v>295</v>
      </c>
      <c r="E122" t="s">
        <v>106</v>
      </c>
      <c r="F122" t="s">
        <v>112</v>
      </c>
      <c r="G122" t="s">
        <v>117</v>
      </c>
      <c r="H122" s="113" t="s">
        <v>439</v>
      </c>
      <c r="I122" s="113" t="s">
        <v>440</v>
      </c>
    </row>
    <row r="123" spans="1:10" ht="29">
      <c r="A123" t="s">
        <v>393</v>
      </c>
      <c r="B123" t="s">
        <v>232</v>
      </c>
      <c r="C123" t="s">
        <v>438</v>
      </c>
      <c r="D123" t="s">
        <v>295</v>
      </c>
      <c r="E123" t="s">
        <v>106</v>
      </c>
      <c r="F123" t="s">
        <v>112</v>
      </c>
      <c r="G123" t="s">
        <v>117</v>
      </c>
      <c r="H123" s="113" t="s">
        <v>439</v>
      </c>
      <c r="I123" s="113" t="s">
        <v>441</v>
      </c>
    </row>
    <row r="124" spans="1:10" ht="29">
      <c r="A124" t="s">
        <v>393</v>
      </c>
      <c r="B124" t="s">
        <v>232</v>
      </c>
      <c r="C124" t="s">
        <v>438</v>
      </c>
      <c r="D124" t="s">
        <v>295</v>
      </c>
      <c r="E124" t="s">
        <v>106</v>
      </c>
      <c r="F124" t="s">
        <v>112</v>
      </c>
      <c r="G124" t="s">
        <v>117</v>
      </c>
      <c r="H124" s="113" t="s">
        <v>439</v>
      </c>
      <c r="I124" s="113" t="s">
        <v>442</v>
      </c>
    </row>
    <row r="125" spans="1:10" ht="29">
      <c r="A125" t="s">
        <v>393</v>
      </c>
      <c r="B125" t="s">
        <v>232</v>
      </c>
      <c r="C125" t="s">
        <v>438</v>
      </c>
      <c r="D125" t="s">
        <v>295</v>
      </c>
      <c r="E125" t="s">
        <v>106</v>
      </c>
      <c r="F125" t="s">
        <v>112</v>
      </c>
      <c r="G125" t="s">
        <v>117</v>
      </c>
      <c r="H125" s="113" t="s">
        <v>439</v>
      </c>
      <c r="I125" s="113" t="s">
        <v>441</v>
      </c>
    </row>
    <row r="126" spans="1:10" ht="29">
      <c r="A126" t="s">
        <v>393</v>
      </c>
      <c r="B126" t="s">
        <v>232</v>
      </c>
      <c r="C126" t="s">
        <v>438</v>
      </c>
      <c r="D126" t="s">
        <v>295</v>
      </c>
      <c r="E126" t="s">
        <v>106</v>
      </c>
      <c r="F126" t="s">
        <v>112</v>
      </c>
      <c r="G126" t="s">
        <v>117</v>
      </c>
      <c r="H126" s="113" t="s">
        <v>439</v>
      </c>
      <c r="I126" s="113" t="s">
        <v>442</v>
      </c>
    </row>
    <row r="127" spans="1:10" ht="29">
      <c r="A127" t="s">
        <v>393</v>
      </c>
      <c r="B127" t="s">
        <v>232</v>
      </c>
      <c r="C127" t="s">
        <v>438</v>
      </c>
      <c r="D127" t="s">
        <v>295</v>
      </c>
      <c r="E127" t="s">
        <v>117</v>
      </c>
      <c r="F127" t="s">
        <v>112</v>
      </c>
      <c r="G127" t="s">
        <v>106</v>
      </c>
      <c r="H127" s="113" t="s">
        <v>439</v>
      </c>
    </row>
    <row r="128" spans="1:10">
      <c r="A128" s="225" t="s">
        <v>443</v>
      </c>
      <c r="B128" s="225" t="s">
        <v>228</v>
      </c>
      <c r="C128" s="225" t="s">
        <v>301</v>
      </c>
      <c r="D128" s="225" t="s">
        <v>68</v>
      </c>
      <c r="E128" s="225" t="s">
        <v>117</v>
      </c>
      <c r="F128" s="225" t="s">
        <v>117</v>
      </c>
      <c r="G128" s="225" t="s">
        <v>117</v>
      </c>
      <c r="H128" s="226" t="s">
        <v>306</v>
      </c>
      <c r="I128" s="226" t="s">
        <v>444</v>
      </c>
      <c r="J128" s="225"/>
    </row>
    <row r="129" spans="1:9" ht="29">
      <c r="A129" t="s">
        <v>443</v>
      </c>
      <c r="B129" t="s">
        <v>228</v>
      </c>
      <c r="C129" t="s">
        <v>301</v>
      </c>
      <c r="D129" t="s">
        <v>302</v>
      </c>
      <c r="E129" t="s">
        <v>117</v>
      </c>
      <c r="F129" t="s">
        <v>112</v>
      </c>
      <c r="G129" t="s">
        <v>106</v>
      </c>
      <c r="H129" s="113" t="s">
        <v>303</v>
      </c>
      <c r="I129" s="113" t="s">
        <v>445</v>
      </c>
    </row>
    <row r="130" spans="1:9" ht="43.5">
      <c r="A130" t="s">
        <v>443</v>
      </c>
      <c r="B130" t="s">
        <v>228</v>
      </c>
      <c r="C130" t="s">
        <v>329</v>
      </c>
      <c r="D130" t="s">
        <v>330</v>
      </c>
      <c r="E130" t="s">
        <v>112</v>
      </c>
      <c r="F130" t="s">
        <v>446</v>
      </c>
      <c r="G130" t="s">
        <v>117</v>
      </c>
      <c r="H130" s="113" t="s">
        <v>331</v>
      </c>
      <c r="I130" s="113" t="s">
        <v>332</v>
      </c>
    </row>
    <row r="131" spans="1:9" ht="43.5">
      <c r="A131" t="s">
        <v>443</v>
      </c>
      <c r="B131" t="s">
        <v>228</v>
      </c>
      <c r="C131" t="s">
        <v>329</v>
      </c>
      <c r="D131" t="s">
        <v>309</v>
      </c>
      <c r="E131" t="s">
        <v>112</v>
      </c>
      <c r="F131" t="s">
        <v>446</v>
      </c>
      <c r="G131" t="s">
        <v>117</v>
      </c>
      <c r="H131" s="113" t="s">
        <v>331</v>
      </c>
      <c r="I131" s="113" t="s">
        <v>332</v>
      </c>
    </row>
    <row r="132" spans="1:9">
      <c r="A132" t="s">
        <v>443</v>
      </c>
      <c r="B132" t="s">
        <v>228</v>
      </c>
      <c r="C132" t="s">
        <v>329</v>
      </c>
      <c r="D132" t="s">
        <v>67</v>
      </c>
      <c r="E132" t="s">
        <v>106</v>
      </c>
      <c r="F132" t="s">
        <v>112</v>
      </c>
      <c r="G132" t="s">
        <v>112</v>
      </c>
      <c r="H132" s="113" t="s">
        <v>333</v>
      </c>
      <c r="I132" s="113" t="s">
        <v>447</v>
      </c>
    </row>
    <row r="133" spans="1:9">
      <c r="A133" t="s">
        <v>443</v>
      </c>
      <c r="B133" t="s">
        <v>228</v>
      </c>
      <c r="C133" t="s">
        <v>336</v>
      </c>
      <c r="D133" t="s">
        <v>330</v>
      </c>
      <c r="E133" t="s">
        <v>106</v>
      </c>
      <c r="F133" t="s">
        <v>112</v>
      </c>
      <c r="G133" t="s">
        <v>112</v>
      </c>
      <c r="H133" s="113" t="s">
        <v>339</v>
      </c>
      <c r="I133" s="113" t="s">
        <v>448</v>
      </c>
    </row>
    <row r="134" spans="1:9">
      <c r="A134" t="s">
        <v>443</v>
      </c>
      <c r="B134" t="s">
        <v>228</v>
      </c>
      <c r="C134" t="s">
        <v>336</v>
      </c>
      <c r="D134" t="s">
        <v>330</v>
      </c>
      <c r="E134" t="s">
        <v>106</v>
      </c>
      <c r="F134" t="s">
        <v>112</v>
      </c>
      <c r="G134" t="s">
        <v>112</v>
      </c>
      <c r="H134" s="113" t="s">
        <v>339</v>
      </c>
      <c r="I134" s="113" t="s">
        <v>449</v>
      </c>
    </row>
    <row r="135" spans="1:9">
      <c r="A135" t="s">
        <v>443</v>
      </c>
      <c r="B135" t="s">
        <v>228</v>
      </c>
      <c r="C135" t="s">
        <v>361</v>
      </c>
      <c r="D135" t="s">
        <v>309</v>
      </c>
      <c r="E135" t="s">
        <v>112</v>
      </c>
      <c r="F135" t="s">
        <v>446</v>
      </c>
      <c r="G135" t="s">
        <v>117</v>
      </c>
      <c r="H135" s="113" t="s">
        <v>450</v>
      </c>
      <c r="I135" s="113" t="s">
        <v>449</v>
      </c>
    </row>
    <row r="136" spans="1:9">
      <c r="A136" t="s">
        <v>443</v>
      </c>
      <c r="B136" t="s">
        <v>228</v>
      </c>
      <c r="C136" t="s">
        <v>361</v>
      </c>
      <c r="D136" t="s">
        <v>309</v>
      </c>
      <c r="E136" t="s">
        <v>112</v>
      </c>
      <c r="F136" t="s">
        <v>446</v>
      </c>
      <c r="G136" t="s">
        <v>117</v>
      </c>
      <c r="H136" s="113" t="s">
        <v>450</v>
      </c>
      <c r="I136" s="113" t="s">
        <v>451</v>
      </c>
    </row>
    <row r="137" spans="1:9">
      <c r="A137" t="s">
        <v>443</v>
      </c>
      <c r="B137" t="s">
        <v>228</v>
      </c>
      <c r="C137" t="s">
        <v>361</v>
      </c>
      <c r="D137" t="s">
        <v>330</v>
      </c>
      <c r="E137" t="s">
        <v>106</v>
      </c>
      <c r="F137" t="s">
        <v>112</v>
      </c>
      <c r="G137" t="s">
        <v>112</v>
      </c>
      <c r="H137" s="113" t="s">
        <v>452</v>
      </c>
      <c r="I137" s="113" t="s">
        <v>449</v>
      </c>
    </row>
    <row r="138" spans="1:9" ht="29">
      <c r="A138" t="s">
        <v>443</v>
      </c>
      <c r="B138" t="s">
        <v>228</v>
      </c>
      <c r="C138" t="s">
        <v>344</v>
      </c>
      <c r="D138" t="s">
        <v>309</v>
      </c>
      <c r="E138" t="s">
        <v>112</v>
      </c>
      <c r="F138" t="s">
        <v>117</v>
      </c>
      <c r="G138" t="s">
        <v>117</v>
      </c>
      <c r="H138" s="113" t="s">
        <v>345</v>
      </c>
      <c r="I138" s="113" t="s">
        <v>453</v>
      </c>
    </row>
    <row r="139" spans="1:9">
      <c r="A139" t="s">
        <v>443</v>
      </c>
      <c r="B139" t="s">
        <v>228</v>
      </c>
      <c r="C139" t="s">
        <v>454</v>
      </c>
      <c r="D139" t="s">
        <v>68</v>
      </c>
      <c r="E139" t="s">
        <v>117</v>
      </c>
      <c r="F139" t="s">
        <v>117</v>
      </c>
      <c r="G139" t="s">
        <v>117</v>
      </c>
      <c r="H139" s="113" t="s">
        <v>455</v>
      </c>
      <c r="I139" s="113" t="s">
        <v>456</v>
      </c>
    </row>
    <row r="140" spans="1:9">
      <c r="A140" t="s">
        <v>443</v>
      </c>
      <c r="B140" t="s">
        <v>228</v>
      </c>
      <c r="C140" t="s">
        <v>454</v>
      </c>
      <c r="D140" t="s">
        <v>68</v>
      </c>
      <c r="E140" t="s">
        <v>117</v>
      </c>
      <c r="F140" t="s">
        <v>117</v>
      </c>
      <c r="G140" t="s">
        <v>117</v>
      </c>
      <c r="H140" s="113" t="s">
        <v>455</v>
      </c>
      <c r="I140" s="113" t="s">
        <v>317</v>
      </c>
    </row>
    <row r="141" spans="1:9">
      <c r="A141" t="s">
        <v>443</v>
      </c>
      <c r="B141" t="s">
        <v>228</v>
      </c>
      <c r="C141" t="s">
        <v>454</v>
      </c>
      <c r="D141" t="s">
        <v>67</v>
      </c>
      <c r="E141" t="s">
        <v>112</v>
      </c>
      <c r="F141" t="s">
        <v>117</v>
      </c>
      <c r="G141" t="s">
        <v>117</v>
      </c>
      <c r="H141" s="113" t="s">
        <v>402</v>
      </c>
      <c r="I141" s="113" t="s">
        <v>456</v>
      </c>
    </row>
    <row r="142" spans="1:9">
      <c r="A142" t="s">
        <v>443</v>
      </c>
      <c r="B142" t="s">
        <v>228</v>
      </c>
      <c r="C142" t="s">
        <v>454</v>
      </c>
      <c r="D142" t="s">
        <v>67</v>
      </c>
      <c r="E142" t="s">
        <v>112</v>
      </c>
      <c r="F142" t="s">
        <v>117</v>
      </c>
      <c r="G142" t="s">
        <v>117</v>
      </c>
      <c r="H142" s="113" t="s">
        <v>402</v>
      </c>
      <c r="I142" s="113" t="s">
        <v>317</v>
      </c>
    </row>
    <row r="143" spans="1:9">
      <c r="A143" t="s">
        <v>443</v>
      </c>
      <c r="B143" t="s">
        <v>228</v>
      </c>
      <c r="C143" t="s">
        <v>454</v>
      </c>
      <c r="D143" t="s">
        <v>309</v>
      </c>
      <c r="E143" t="s">
        <v>106</v>
      </c>
      <c r="F143" t="s">
        <v>112</v>
      </c>
      <c r="G143" t="s">
        <v>112</v>
      </c>
      <c r="H143" s="113" t="s">
        <v>457</v>
      </c>
      <c r="I143" s="113" t="s">
        <v>317</v>
      </c>
    </row>
    <row r="144" spans="1:9" ht="58">
      <c r="A144" t="s">
        <v>443</v>
      </c>
      <c r="B144" t="s">
        <v>228</v>
      </c>
      <c r="C144" t="s">
        <v>308</v>
      </c>
      <c r="D144" t="s">
        <v>309</v>
      </c>
      <c r="E144" t="s">
        <v>106</v>
      </c>
      <c r="F144" t="s">
        <v>112</v>
      </c>
      <c r="G144" t="s">
        <v>112</v>
      </c>
      <c r="H144" s="113" t="s">
        <v>310</v>
      </c>
      <c r="I144" s="113" t="s">
        <v>311</v>
      </c>
    </row>
    <row r="145" spans="1:9">
      <c r="A145" t="s">
        <v>443</v>
      </c>
      <c r="B145" t="s">
        <v>228</v>
      </c>
      <c r="C145" t="s">
        <v>308</v>
      </c>
      <c r="D145" t="s">
        <v>67</v>
      </c>
      <c r="E145" t="s">
        <v>106</v>
      </c>
      <c r="F145" t="s">
        <v>112</v>
      </c>
      <c r="G145" t="s">
        <v>112</v>
      </c>
      <c r="H145" s="113" t="s">
        <v>402</v>
      </c>
      <c r="I145" s="113" t="s">
        <v>458</v>
      </c>
    </row>
    <row r="146" spans="1:9">
      <c r="A146" t="s">
        <v>443</v>
      </c>
      <c r="B146" t="s">
        <v>228</v>
      </c>
      <c r="C146" t="s">
        <v>320</v>
      </c>
      <c r="D146" t="s">
        <v>309</v>
      </c>
      <c r="E146" t="s">
        <v>106</v>
      </c>
      <c r="F146" t="s">
        <v>112</v>
      </c>
      <c r="G146" t="s">
        <v>112</v>
      </c>
      <c r="H146" s="113" t="s">
        <v>326</v>
      </c>
      <c r="I146" s="113" t="s">
        <v>459</v>
      </c>
    </row>
    <row r="147" spans="1:9">
      <c r="A147" t="s">
        <v>443</v>
      </c>
      <c r="B147" t="s">
        <v>228</v>
      </c>
      <c r="C147" t="s">
        <v>320</v>
      </c>
      <c r="D147" t="s">
        <v>68</v>
      </c>
      <c r="E147" t="s">
        <v>112</v>
      </c>
      <c r="F147" t="s">
        <v>112</v>
      </c>
      <c r="G147" t="s">
        <v>112</v>
      </c>
      <c r="H147" s="113" t="s">
        <v>324</v>
      </c>
      <c r="I147" s="113" t="s">
        <v>459</v>
      </c>
    </row>
    <row r="148" spans="1:9">
      <c r="A148" t="s">
        <v>443</v>
      </c>
      <c r="B148" t="s">
        <v>228</v>
      </c>
      <c r="C148" t="s">
        <v>320</v>
      </c>
      <c r="D148" t="s">
        <v>68</v>
      </c>
      <c r="E148" t="s">
        <v>112</v>
      </c>
      <c r="F148" t="s">
        <v>112</v>
      </c>
      <c r="G148" t="s">
        <v>112</v>
      </c>
      <c r="H148" s="113" t="s">
        <v>324</v>
      </c>
      <c r="I148" s="113" t="s">
        <v>460</v>
      </c>
    </row>
    <row r="149" spans="1:9">
      <c r="A149" t="s">
        <v>443</v>
      </c>
      <c r="B149" t="s">
        <v>228</v>
      </c>
      <c r="C149" t="s">
        <v>320</v>
      </c>
      <c r="D149" t="s">
        <v>68</v>
      </c>
      <c r="E149" t="s">
        <v>112</v>
      </c>
      <c r="F149" t="s">
        <v>112</v>
      </c>
      <c r="G149" t="s">
        <v>112</v>
      </c>
      <c r="H149" s="113" t="s">
        <v>324</v>
      </c>
      <c r="I149" s="113" t="s">
        <v>323</v>
      </c>
    </row>
    <row r="150" spans="1:9">
      <c r="A150" t="s">
        <v>443</v>
      </c>
      <c r="B150" t="s">
        <v>228</v>
      </c>
      <c r="C150" t="s">
        <v>320</v>
      </c>
      <c r="D150" t="s">
        <v>67</v>
      </c>
      <c r="E150" t="s">
        <v>112</v>
      </c>
      <c r="F150" t="s">
        <v>117</v>
      </c>
      <c r="G150" t="s">
        <v>117</v>
      </c>
      <c r="H150" s="113" t="s">
        <v>402</v>
      </c>
      <c r="I150" s="113" t="s">
        <v>459</v>
      </c>
    </row>
    <row r="151" spans="1:9">
      <c r="A151" t="s">
        <v>443</v>
      </c>
      <c r="B151" t="s">
        <v>228</v>
      </c>
      <c r="C151" t="s">
        <v>320</v>
      </c>
      <c r="D151" t="s">
        <v>67</v>
      </c>
      <c r="E151" t="s">
        <v>112</v>
      </c>
      <c r="F151" t="s">
        <v>117</v>
      </c>
      <c r="G151" t="s">
        <v>117</v>
      </c>
      <c r="H151" s="113" t="s">
        <v>402</v>
      </c>
      <c r="I151" s="113" t="s">
        <v>460</v>
      </c>
    </row>
    <row r="152" spans="1:9">
      <c r="A152" t="s">
        <v>443</v>
      </c>
      <c r="B152" t="s">
        <v>228</v>
      </c>
      <c r="C152" t="s">
        <v>320</v>
      </c>
      <c r="D152" t="s">
        <v>67</v>
      </c>
      <c r="E152" t="s">
        <v>112</v>
      </c>
      <c r="F152" t="s">
        <v>117</v>
      </c>
      <c r="G152" t="s">
        <v>117</v>
      </c>
      <c r="H152" s="113" t="s">
        <v>402</v>
      </c>
      <c r="I152" s="113" t="s">
        <v>323</v>
      </c>
    </row>
    <row r="153" spans="1:9" ht="29">
      <c r="A153" t="s">
        <v>443</v>
      </c>
      <c r="B153" t="s">
        <v>228</v>
      </c>
      <c r="C153" t="s">
        <v>461</v>
      </c>
      <c r="D153" t="s">
        <v>67</v>
      </c>
      <c r="E153" t="s">
        <v>106</v>
      </c>
      <c r="F153" t="s">
        <v>112</v>
      </c>
      <c r="G153" t="s">
        <v>112</v>
      </c>
      <c r="H153" s="113" t="s">
        <v>402</v>
      </c>
      <c r="I153" s="113" t="s">
        <v>462</v>
      </c>
    </row>
    <row r="154" spans="1:9">
      <c r="A154" t="s">
        <v>443</v>
      </c>
      <c r="B154" t="s">
        <v>228</v>
      </c>
      <c r="C154" t="s">
        <v>461</v>
      </c>
      <c r="D154" t="s">
        <v>67</v>
      </c>
      <c r="E154" t="s">
        <v>106</v>
      </c>
      <c r="F154" t="s">
        <v>112</v>
      </c>
      <c r="G154" t="s">
        <v>112</v>
      </c>
      <c r="H154" s="113" t="s">
        <v>402</v>
      </c>
      <c r="I154" s="113" t="s">
        <v>463</v>
      </c>
    </row>
    <row r="155" spans="1:9" ht="29">
      <c r="A155" t="s">
        <v>443</v>
      </c>
      <c r="B155" t="s">
        <v>228</v>
      </c>
      <c r="C155" t="s">
        <v>461</v>
      </c>
      <c r="D155" t="s">
        <v>302</v>
      </c>
      <c r="E155" t="s">
        <v>117</v>
      </c>
      <c r="F155" t="s">
        <v>112</v>
      </c>
      <c r="G155" t="s">
        <v>106</v>
      </c>
      <c r="H155" s="113" t="s">
        <v>303</v>
      </c>
      <c r="I155" s="113" t="s">
        <v>445</v>
      </c>
    </row>
    <row r="156" spans="1:9">
      <c r="A156" t="s">
        <v>443</v>
      </c>
      <c r="B156" t="s">
        <v>228</v>
      </c>
      <c r="C156" t="s">
        <v>461</v>
      </c>
      <c r="D156" t="s">
        <v>302</v>
      </c>
      <c r="E156" t="s">
        <v>117</v>
      </c>
      <c r="F156" t="s">
        <v>112</v>
      </c>
      <c r="G156" t="s">
        <v>106</v>
      </c>
      <c r="H156" s="113" t="s">
        <v>303</v>
      </c>
      <c r="I156" s="113" t="s">
        <v>463</v>
      </c>
    </row>
    <row r="157" spans="1:9">
      <c r="A157" t="s">
        <v>443</v>
      </c>
      <c r="B157" t="s">
        <v>228</v>
      </c>
      <c r="C157" t="s">
        <v>461</v>
      </c>
      <c r="D157" t="s">
        <v>309</v>
      </c>
      <c r="E157" t="s">
        <v>106</v>
      </c>
      <c r="F157" t="s">
        <v>112</v>
      </c>
      <c r="G157" t="s">
        <v>112</v>
      </c>
      <c r="H157" s="113" t="s">
        <v>410</v>
      </c>
      <c r="I157" s="113" t="s">
        <v>463</v>
      </c>
    </row>
    <row r="158" spans="1:9" ht="29">
      <c r="A158" t="s">
        <v>443</v>
      </c>
      <c r="B158" t="s">
        <v>228</v>
      </c>
      <c r="C158" t="s">
        <v>356</v>
      </c>
      <c r="D158" t="s">
        <v>295</v>
      </c>
      <c r="E158" t="s">
        <v>106</v>
      </c>
      <c r="F158" t="s">
        <v>117</v>
      </c>
      <c r="G158" t="s">
        <v>117</v>
      </c>
      <c r="H158" s="113" t="s">
        <v>357</v>
      </c>
      <c r="I158" s="113" t="s">
        <v>464</v>
      </c>
    </row>
    <row r="159" spans="1:9" ht="29">
      <c r="A159" t="s">
        <v>443</v>
      </c>
      <c r="B159" t="s">
        <v>228</v>
      </c>
      <c r="C159" t="s">
        <v>356</v>
      </c>
      <c r="D159" t="s">
        <v>295</v>
      </c>
      <c r="E159" t="s">
        <v>106</v>
      </c>
      <c r="F159" t="s">
        <v>117</v>
      </c>
      <c r="G159" t="s">
        <v>117</v>
      </c>
      <c r="H159" s="113" t="s">
        <v>357</v>
      </c>
      <c r="I159" s="113" t="s">
        <v>465</v>
      </c>
    </row>
    <row r="160" spans="1:9" ht="29">
      <c r="A160" t="s">
        <v>443</v>
      </c>
      <c r="B160" t="s">
        <v>228</v>
      </c>
      <c r="C160" t="s">
        <v>356</v>
      </c>
      <c r="D160" t="s">
        <v>295</v>
      </c>
      <c r="E160" t="s">
        <v>106</v>
      </c>
      <c r="F160" t="s">
        <v>117</v>
      </c>
      <c r="G160" t="s">
        <v>117</v>
      </c>
      <c r="H160" s="113" t="s">
        <v>357</v>
      </c>
      <c r="I160" s="113" t="s">
        <v>466</v>
      </c>
    </row>
    <row r="161" spans="1:10">
      <c r="A161" t="s">
        <v>443</v>
      </c>
      <c r="B161" t="s">
        <v>228</v>
      </c>
      <c r="C161" t="s">
        <v>376</v>
      </c>
      <c r="D161" t="s">
        <v>309</v>
      </c>
      <c r="E161" t="s">
        <v>112</v>
      </c>
      <c r="F161" t="s">
        <v>112</v>
      </c>
      <c r="G161" t="s">
        <v>112</v>
      </c>
      <c r="H161" s="113" t="s">
        <v>467</v>
      </c>
      <c r="I161" s="113" t="s">
        <v>468</v>
      </c>
    </row>
    <row r="162" spans="1:10">
      <c r="A162" t="s">
        <v>443</v>
      </c>
      <c r="B162" t="s">
        <v>228</v>
      </c>
      <c r="C162" t="s">
        <v>376</v>
      </c>
      <c r="D162" t="s">
        <v>68</v>
      </c>
      <c r="E162" t="s">
        <v>112</v>
      </c>
      <c r="F162" t="s">
        <v>112</v>
      </c>
      <c r="G162" t="s">
        <v>112</v>
      </c>
      <c r="H162" s="113" t="s">
        <v>431</v>
      </c>
      <c r="I162" s="113" t="s">
        <v>383</v>
      </c>
    </row>
    <row r="163" spans="1:10">
      <c r="A163" t="s">
        <v>443</v>
      </c>
      <c r="B163" t="s">
        <v>228</v>
      </c>
      <c r="C163" t="s">
        <v>384</v>
      </c>
      <c r="D163" t="s">
        <v>309</v>
      </c>
      <c r="E163" t="s">
        <v>106</v>
      </c>
      <c r="F163" t="s">
        <v>112</v>
      </c>
      <c r="G163" t="s">
        <v>112</v>
      </c>
      <c r="H163" s="113" t="s">
        <v>467</v>
      </c>
      <c r="I163" s="113" t="s">
        <v>468</v>
      </c>
    </row>
    <row r="164" spans="1:10">
      <c r="A164" t="s">
        <v>443</v>
      </c>
      <c r="B164" t="s">
        <v>228</v>
      </c>
      <c r="C164" t="s">
        <v>384</v>
      </c>
      <c r="D164" t="s">
        <v>309</v>
      </c>
      <c r="E164" t="s">
        <v>106</v>
      </c>
      <c r="F164" t="s">
        <v>112</v>
      </c>
      <c r="G164" t="s">
        <v>112</v>
      </c>
      <c r="H164" s="113" t="s">
        <v>467</v>
      </c>
      <c r="I164" s="113" t="s">
        <v>469</v>
      </c>
    </row>
    <row r="165" spans="1:10">
      <c r="A165" t="s">
        <v>443</v>
      </c>
      <c r="B165" t="s">
        <v>228</v>
      </c>
      <c r="C165" t="s">
        <v>384</v>
      </c>
      <c r="D165" t="s">
        <v>64</v>
      </c>
      <c r="E165" t="s">
        <v>106</v>
      </c>
      <c r="F165" t="s">
        <v>106</v>
      </c>
      <c r="G165" t="s">
        <v>112</v>
      </c>
      <c r="H165" s="113" t="s">
        <v>380</v>
      </c>
      <c r="I165" s="113" t="s">
        <v>470</v>
      </c>
    </row>
    <row r="166" spans="1:10">
      <c r="A166" t="s">
        <v>443</v>
      </c>
      <c r="B166" t="s">
        <v>228</v>
      </c>
      <c r="C166" t="s">
        <v>388</v>
      </c>
      <c r="D166" t="s">
        <v>309</v>
      </c>
      <c r="E166" t="s">
        <v>106</v>
      </c>
      <c r="F166" t="s">
        <v>112</v>
      </c>
      <c r="G166" t="s">
        <v>112</v>
      </c>
      <c r="H166" s="113" t="s">
        <v>377</v>
      </c>
      <c r="I166" s="113" t="s">
        <v>469</v>
      </c>
    </row>
    <row r="167" spans="1:10">
      <c r="A167" s="225" t="s">
        <v>471</v>
      </c>
      <c r="B167" s="225" t="s">
        <v>228</v>
      </c>
      <c r="C167" s="225" t="s">
        <v>315</v>
      </c>
      <c r="D167" s="225" t="s">
        <v>309</v>
      </c>
      <c r="E167" s="225" t="s">
        <v>106</v>
      </c>
      <c r="F167" s="225" t="s">
        <v>106</v>
      </c>
      <c r="G167" s="225" t="s">
        <v>112</v>
      </c>
      <c r="H167" s="226" t="s">
        <v>318</v>
      </c>
      <c r="I167" s="226" t="s">
        <v>472</v>
      </c>
      <c r="J167" s="225"/>
    </row>
    <row r="168" spans="1:10" ht="29">
      <c r="A168" t="s">
        <v>471</v>
      </c>
      <c r="B168" t="s">
        <v>228</v>
      </c>
      <c r="C168" t="s">
        <v>315</v>
      </c>
      <c r="D168" t="s">
        <v>309</v>
      </c>
      <c r="E168" t="s">
        <v>106</v>
      </c>
      <c r="F168" t="s">
        <v>106</v>
      </c>
      <c r="G168" t="s">
        <v>112</v>
      </c>
      <c r="H168" s="113" t="s">
        <v>318</v>
      </c>
      <c r="I168" s="113" t="s">
        <v>473</v>
      </c>
    </row>
    <row r="169" spans="1:10">
      <c r="A169" t="s">
        <v>471</v>
      </c>
      <c r="B169" t="s">
        <v>228</v>
      </c>
      <c r="C169" t="s">
        <v>315</v>
      </c>
      <c r="D169" t="s">
        <v>309</v>
      </c>
      <c r="E169" t="s">
        <v>106</v>
      </c>
      <c r="F169" t="s">
        <v>106</v>
      </c>
      <c r="G169" t="s">
        <v>112</v>
      </c>
      <c r="H169" s="113" t="s">
        <v>318</v>
      </c>
      <c r="I169" s="113" t="s">
        <v>474</v>
      </c>
    </row>
    <row r="170" spans="1:10">
      <c r="A170" t="s">
        <v>471</v>
      </c>
      <c r="B170" t="s">
        <v>228</v>
      </c>
      <c r="C170" t="s">
        <v>315</v>
      </c>
      <c r="D170" t="s">
        <v>64</v>
      </c>
      <c r="E170" t="s">
        <v>106</v>
      </c>
      <c r="F170" t="s">
        <v>112</v>
      </c>
      <c r="G170" t="s">
        <v>117</v>
      </c>
      <c r="H170" s="113" t="s">
        <v>475</v>
      </c>
      <c r="I170" s="113" t="s">
        <v>476</v>
      </c>
    </row>
    <row r="171" spans="1:10" ht="58">
      <c r="A171" t="s">
        <v>471</v>
      </c>
      <c r="B171" t="s">
        <v>228</v>
      </c>
      <c r="C171" t="s">
        <v>315</v>
      </c>
      <c r="D171" t="s">
        <v>295</v>
      </c>
      <c r="E171" t="s">
        <v>106</v>
      </c>
      <c r="F171" t="s">
        <v>117</v>
      </c>
      <c r="G171" t="s">
        <v>117</v>
      </c>
      <c r="H171" s="113" t="s">
        <v>298</v>
      </c>
      <c r="I171" s="113" t="s">
        <v>477</v>
      </c>
    </row>
    <row r="172" spans="1:10" ht="29">
      <c r="A172" t="s">
        <v>471</v>
      </c>
      <c r="B172" t="s">
        <v>228</v>
      </c>
      <c r="C172" t="s">
        <v>315</v>
      </c>
      <c r="D172" t="s">
        <v>295</v>
      </c>
      <c r="E172" t="s">
        <v>106</v>
      </c>
      <c r="F172" t="s">
        <v>117</v>
      </c>
      <c r="G172" t="s">
        <v>117</v>
      </c>
      <c r="H172" s="113" t="s">
        <v>298</v>
      </c>
      <c r="I172" s="113" t="s">
        <v>478</v>
      </c>
    </row>
    <row r="173" spans="1:10">
      <c r="A173" t="s">
        <v>471</v>
      </c>
      <c r="B173" t="s">
        <v>228</v>
      </c>
      <c r="C173" t="s">
        <v>315</v>
      </c>
      <c r="D173" t="s">
        <v>302</v>
      </c>
      <c r="E173" t="s">
        <v>106</v>
      </c>
      <c r="F173" t="s">
        <v>112</v>
      </c>
      <c r="G173" t="s">
        <v>112</v>
      </c>
      <c r="H173" s="113" t="s">
        <v>303</v>
      </c>
    </row>
    <row r="174" spans="1:10">
      <c r="A174" t="s">
        <v>471</v>
      </c>
      <c r="B174" t="s">
        <v>228</v>
      </c>
      <c r="C174" t="s">
        <v>315</v>
      </c>
      <c r="D174" t="s">
        <v>67</v>
      </c>
      <c r="E174" t="s">
        <v>112</v>
      </c>
      <c r="F174" t="s">
        <v>117</v>
      </c>
      <c r="G174" t="s">
        <v>117</v>
      </c>
      <c r="H174" s="113" t="s">
        <v>313</v>
      </c>
    </row>
    <row r="175" spans="1:10" ht="29">
      <c r="A175" t="s">
        <v>471</v>
      </c>
      <c r="B175" t="s">
        <v>228</v>
      </c>
      <c r="C175" t="s">
        <v>320</v>
      </c>
      <c r="D175" t="s">
        <v>309</v>
      </c>
      <c r="E175" t="s">
        <v>106</v>
      </c>
      <c r="F175" t="s">
        <v>106</v>
      </c>
      <c r="G175" t="s">
        <v>112</v>
      </c>
      <c r="H175" s="113" t="s">
        <v>326</v>
      </c>
      <c r="I175" s="113" t="s">
        <v>479</v>
      </c>
    </row>
    <row r="176" spans="1:10">
      <c r="A176" t="s">
        <v>471</v>
      </c>
      <c r="B176" t="s">
        <v>228</v>
      </c>
      <c r="C176" t="s">
        <v>320</v>
      </c>
      <c r="D176" t="s">
        <v>309</v>
      </c>
      <c r="E176" t="s">
        <v>106</v>
      </c>
      <c r="F176" t="s">
        <v>106</v>
      </c>
      <c r="G176" t="s">
        <v>112</v>
      </c>
      <c r="H176" s="113" t="s">
        <v>326</v>
      </c>
      <c r="I176" s="113" t="s">
        <v>480</v>
      </c>
    </row>
    <row r="177" spans="1:9" ht="29">
      <c r="A177" t="s">
        <v>471</v>
      </c>
      <c r="B177" t="s">
        <v>228</v>
      </c>
      <c r="C177" t="s">
        <v>320</v>
      </c>
      <c r="D177" t="s">
        <v>295</v>
      </c>
      <c r="E177" t="s">
        <v>106</v>
      </c>
      <c r="F177" t="s">
        <v>117</v>
      </c>
      <c r="G177" t="s">
        <v>122</v>
      </c>
      <c r="H177" s="113" t="s">
        <v>481</v>
      </c>
      <c r="I177" s="113" t="s">
        <v>482</v>
      </c>
    </row>
    <row r="178" spans="1:9" ht="29">
      <c r="A178" t="s">
        <v>471</v>
      </c>
      <c r="B178" t="s">
        <v>228</v>
      </c>
      <c r="C178" t="s">
        <v>320</v>
      </c>
      <c r="D178" t="s">
        <v>295</v>
      </c>
      <c r="E178" t="s">
        <v>106</v>
      </c>
      <c r="F178" t="s">
        <v>117</v>
      </c>
      <c r="G178" t="s">
        <v>122</v>
      </c>
      <c r="H178" s="113" t="s">
        <v>481</v>
      </c>
      <c r="I178" s="113" t="s">
        <v>483</v>
      </c>
    </row>
    <row r="179" spans="1:9" ht="29">
      <c r="A179" t="s">
        <v>471</v>
      </c>
      <c r="B179" t="s">
        <v>228</v>
      </c>
      <c r="C179" t="s">
        <v>320</v>
      </c>
      <c r="D179" t="s">
        <v>295</v>
      </c>
      <c r="E179" t="s">
        <v>106</v>
      </c>
      <c r="F179" t="s">
        <v>117</v>
      </c>
      <c r="G179" t="s">
        <v>122</v>
      </c>
      <c r="H179" s="113" t="s">
        <v>325</v>
      </c>
      <c r="I179" s="113" t="s">
        <v>484</v>
      </c>
    </row>
    <row r="180" spans="1:9" ht="43.5">
      <c r="A180" t="s">
        <v>471</v>
      </c>
      <c r="B180" t="s">
        <v>228</v>
      </c>
      <c r="C180" t="s">
        <v>320</v>
      </c>
      <c r="D180" t="s">
        <v>302</v>
      </c>
      <c r="E180" t="s">
        <v>117</v>
      </c>
      <c r="F180" t="s">
        <v>117</v>
      </c>
      <c r="G180" t="s">
        <v>117</v>
      </c>
      <c r="H180" s="113" t="s">
        <v>303</v>
      </c>
      <c r="I180" s="113" t="s">
        <v>485</v>
      </c>
    </row>
    <row r="181" spans="1:9" ht="29">
      <c r="A181" t="s">
        <v>471</v>
      </c>
      <c r="B181" t="s">
        <v>228</v>
      </c>
      <c r="C181" t="s">
        <v>320</v>
      </c>
      <c r="D181" t="s">
        <v>302</v>
      </c>
      <c r="E181" t="s">
        <v>117</v>
      </c>
      <c r="F181" t="s">
        <v>117</v>
      </c>
      <c r="G181" t="s">
        <v>117</v>
      </c>
      <c r="H181" s="113" t="s">
        <v>303</v>
      </c>
      <c r="I181" s="113" t="s">
        <v>486</v>
      </c>
    </row>
    <row r="182" spans="1:9">
      <c r="A182" t="s">
        <v>471</v>
      </c>
      <c r="B182" t="s">
        <v>228</v>
      </c>
      <c r="C182" t="s">
        <v>320</v>
      </c>
      <c r="D182" t="s">
        <v>302</v>
      </c>
      <c r="E182" t="s">
        <v>117</v>
      </c>
      <c r="F182" t="s">
        <v>117</v>
      </c>
      <c r="G182" t="s">
        <v>117</v>
      </c>
      <c r="H182" s="113" t="s">
        <v>303</v>
      </c>
      <c r="I182" s="113" t="s">
        <v>487</v>
      </c>
    </row>
    <row r="183" spans="1:9" ht="29">
      <c r="A183" t="s">
        <v>471</v>
      </c>
      <c r="B183" t="s">
        <v>228</v>
      </c>
      <c r="C183" t="s">
        <v>320</v>
      </c>
      <c r="D183" t="s">
        <v>67</v>
      </c>
      <c r="E183" t="s">
        <v>112</v>
      </c>
      <c r="F183" t="s">
        <v>117</v>
      </c>
      <c r="G183" t="s">
        <v>117</v>
      </c>
      <c r="H183" s="113" t="s">
        <v>313</v>
      </c>
      <c r="I183" s="113" t="s">
        <v>488</v>
      </c>
    </row>
    <row r="184" spans="1:9" ht="58">
      <c r="A184" t="s">
        <v>471</v>
      </c>
      <c r="B184" t="s">
        <v>228</v>
      </c>
      <c r="C184" t="s">
        <v>308</v>
      </c>
      <c r="D184" t="s">
        <v>309</v>
      </c>
      <c r="E184" t="s">
        <v>112</v>
      </c>
      <c r="F184" t="s">
        <v>117</v>
      </c>
      <c r="G184" t="s">
        <v>117</v>
      </c>
      <c r="H184" s="113" t="s">
        <v>310</v>
      </c>
      <c r="I184" s="113" t="s">
        <v>311</v>
      </c>
    </row>
    <row r="185" spans="1:9" ht="58">
      <c r="A185" t="s">
        <v>471</v>
      </c>
      <c r="B185" t="s">
        <v>228</v>
      </c>
      <c r="C185" t="s">
        <v>308</v>
      </c>
      <c r="D185" t="s">
        <v>309</v>
      </c>
      <c r="E185" t="s">
        <v>112</v>
      </c>
      <c r="F185" t="s">
        <v>117</v>
      </c>
      <c r="G185" t="s">
        <v>117</v>
      </c>
      <c r="H185" s="113" t="s">
        <v>310</v>
      </c>
      <c r="I185" s="113" t="s">
        <v>311</v>
      </c>
    </row>
    <row r="186" spans="1:9" ht="43.5">
      <c r="A186" t="s">
        <v>471</v>
      </c>
      <c r="B186" t="s">
        <v>228</v>
      </c>
      <c r="C186" t="s">
        <v>308</v>
      </c>
      <c r="D186" t="s">
        <v>309</v>
      </c>
      <c r="E186" t="s">
        <v>112</v>
      </c>
      <c r="F186" t="s">
        <v>117</v>
      </c>
      <c r="G186" t="s">
        <v>117</v>
      </c>
      <c r="H186" s="113" t="s">
        <v>310</v>
      </c>
      <c r="I186" s="113" t="s">
        <v>489</v>
      </c>
    </row>
    <row r="187" spans="1:9" ht="29">
      <c r="A187" t="s">
        <v>471</v>
      </c>
      <c r="B187" t="s">
        <v>228</v>
      </c>
      <c r="C187" t="s">
        <v>308</v>
      </c>
      <c r="D187" t="s">
        <v>65</v>
      </c>
      <c r="E187" t="s">
        <v>106</v>
      </c>
      <c r="F187" t="s">
        <v>112</v>
      </c>
      <c r="G187" t="s">
        <v>112</v>
      </c>
      <c r="I187" s="113" t="s">
        <v>490</v>
      </c>
    </row>
    <row r="188" spans="1:9" ht="29">
      <c r="A188" t="s">
        <v>471</v>
      </c>
      <c r="B188" t="s">
        <v>228</v>
      </c>
      <c r="C188" t="s">
        <v>308</v>
      </c>
      <c r="D188" t="s">
        <v>64</v>
      </c>
      <c r="E188" t="s">
        <v>106</v>
      </c>
      <c r="F188" t="s">
        <v>117</v>
      </c>
      <c r="G188" t="s">
        <v>117</v>
      </c>
      <c r="H188" s="113" t="s">
        <v>491</v>
      </c>
      <c r="I188" s="113" t="s">
        <v>492</v>
      </c>
    </row>
    <row r="189" spans="1:9" ht="43.5">
      <c r="A189" t="s">
        <v>471</v>
      </c>
      <c r="B189" t="s">
        <v>228</v>
      </c>
      <c r="C189" t="s">
        <v>308</v>
      </c>
      <c r="D189" t="s">
        <v>295</v>
      </c>
      <c r="E189" t="s">
        <v>106</v>
      </c>
      <c r="F189" t="s">
        <v>117</v>
      </c>
      <c r="G189" t="s">
        <v>122</v>
      </c>
      <c r="H189" s="113" t="s">
        <v>493</v>
      </c>
    </row>
    <row r="190" spans="1:9">
      <c r="A190" t="s">
        <v>471</v>
      </c>
      <c r="B190" t="s">
        <v>228</v>
      </c>
      <c r="C190" t="s">
        <v>308</v>
      </c>
      <c r="D190" t="s">
        <v>67</v>
      </c>
      <c r="E190" t="s">
        <v>106</v>
      </c>
      <c r="F190" t="s">
        <v>112</v>
      </c>
      <c r="G190" t="s">
        <v>117</v>
      </c>
      <c r="H190" s="113" t="s">
        <v>313</v>
      </c>
    </row>
    <row r="191" spans="1:9" ht="58">
      <c r="A191" t="s">
        <v>471</v>
      </c>
      <c r="B191" t="s">
        <v>228</v>
      </c>
      <c r="C191" t="s">
        <v>308</v>
      </c>
      <c r="D191" t="s">
        <v>330</v>
      </c>
      <c r="E191" t="s">
        <v>106</v>
      </c>
      <c r="F191" t="s">
        <v>297</v>
      </c>
      <c r="G191" t="s">
        <v>112</v>
      </c>
      <c r="H191" s="113" t="s">
        <v>494</v>
      </c>
      <c r="I191" s="113" t="s">
        <v>311</v>
      </c>
    </row>
    <row r="192" spans="1:9" ht="29">
      <c r="A192" t="s">
        <v>471</v>
      </c>
      <c r="B192" t="s">
        <v>228</v>
      </c>
      <c r="C192" t="s">
        <v>301</v>
      </c>
      <c r="D192" t="s">
        <v>295</v>
      </c>
      <c r="E192" t="s">
        <v>106</v>
      </c>
      <c r="F192" t="s">
        <v>117</v>
      </c>
      <c r="G192" t="s">
        <v>117</v>
      </c>
      <c r="H192" s="113" t="s">
        <v>495</v>
      </c>
    </row>
    <row r="193" spans="1:9">
      <c r="A193" t="s">
        <v>471</v>
      </c>
      <c r="B193" t="s">
        <v>228</v>
      </c>
      <c r="C193" t="s">
        <v>301</v>
      </c>
      <c r="D193" t="s">
        <v>302</v>
      </c>
      <c r="E193" t="s">
        <v>117</v>
      </c>
      <c r="F193" t="s">
        <v>117</v>
      </c>
      <c r="G193" t="s">
        <v>117</v>
      </c>
      <c r="H193" s="113" t="s">
        <v>303</v>
      </c>
      <c r="I193" s="113" t="s">
        <v>496</v>
      </c>
    </row>
    <row r="194" spans="1:9" ht="29">
      <c r="A194" t="s">
        <v>471</v>
      </c>
      <c r="B194" t="s">
        <v>228</v>
      </c>
      <c r="C194" t="s">
        <v>497</v>
      </c>
      <c r="D194" t="s">
        <v>309</v>
      </c>
      <c r="E194" t="s">
        <v>106</v>
      </c>
      <c r="F194" t="s">
        <v>106</v>
      </c>
      <c r="G194" t="s">
        <v>112</v>
      </c>
      <c r="H194" s="113" t="s">
        <v>498</v>
      </c>
      <c r="I194" s="113" t="s">
        <v>499</v>
      </c>
    </row>
    <row r="195" spans="1:9">
      <c r="A195" t="s">
        <v>471</v>
      </c>
      <c r="B195" t="s">
        <v>228</v>
      </c>
      <c r="C195" t="s">
        <v>497</v>
      </c>
      <c r="D195" t="s">
        <v>500</v>
      </c>
      <c r="E195" t="s">
        <v>106</v>
      </c>
      <c r="F195" t="s">
        <v>112</v>
      </c>
      <c r="G195" t="s">
        <v>117</v>
      </c>
      <c r="H195" s="113" t="s">
        <v>501</v>
      </c>
      <c r="I195" s="113" t="s">
        <v>502</v>
      </c>
    </row>
    <row r="196" spans="1:9">
      <c r="A196" t="s">
        <v>471</v>
      </c>
      <c r="B196" t="s">
        <v>228</v>
      </c>
      <c r="C196" t="s">
        <v>497</v>
      </c>
      <c r="D196" t="s">
        <v>500</v>
      </c>
      <c r="E196" t="s">
        <v>106</v>
      </c>
      <c r="F196" t="s">
        <v>112</v>
      </c>
      <c r="G196" t="s">
        <v>117</v>
      </c>
      <c r="H196" s="113" t="s">
        <v>501</v>
      </c>
      <c r="I196" s="113" t="s">
        <v>503</v>
      </c>
    </row>
    <row r="197" spans="1:9">
      <c r="A197" t="s">
        <v>471</v>
      </c>
      <c r="B197" t="s">
        <v>228</v>
      </c>
      <c r="C197" t="s">
        <v>504</v>
      </c>
      <c r="D197" t="s">
        <v>67</v>
      </c>
      <c r="E197" t="s">
        <v>106</v>
      </c>
      <c r="F197" t="s">
        <v>297</v>
      </c>
      <c r="G197" t="s">
        <v>112</v>
      </c>
      <c r="H197" s="113" t="s">
        <v>402</v>
      </c>
      <c r="I197" s="113" t="s">
        <v>503</v>
      </c>
    </row>
    <row r="198" spans="1:9" ht="29">
      <c r="A198" t="s">
        <v>471</v>
      </c>
      <c r="B198" t="s">
        <v>228</v>
      </c>
      <c r="C198" t="s">
        <v>505</v>
      </c>
      <c r="D198" t="s">
        <v>309</v>
      </c>
      <c r="E198" t="s">
        <v>106</v>
      </c>
      <c r="F198" t="s">
        <v>106</v>
      </c>
      <c r="G198" t="s">
        <v>112</v>
      </c>
      <c r="H198" s="113" t="s">
        <v>506</v>
      </c>
      <c r="I198" s="113" t="s">
        <v>507</v>
      </c>
    </row>
    <row r="199" spans="1:9" ht="29">
      <c r="A199" t="s">
        <v>471</v>
      </c>
      <c r="B199" t="s">
        <v>228</v>
      </c>
      <c r="C199" t="s">
        <v>505</v>
      </c>
      <c r="D199" t="s">
        <v>309</v>
      </c>
      <c r="E199" t="s">
        <v>106</v>
      </c>
      <c r="F199" t="s">
        <v>106</v>
      </c>
      <c r="G199" t="s">
        <v>112</v>
      </c>
      <c r="H199" s="113" t="s">
        <v>508</v>
      </c>
      <c r="I199" s="113" t="s">
        <v>509</v>
      </c>
    </row>
    <row r="200" spans="1:9">
      <c r="A200" t="s">
        <v>471</v>
      </c>
      <c r="B200" t="s">
        <v>228</v>
      </c>
      <c r="C200" t="s">
        <v>505</v>
      </c>
      <c r="D200" t="s">
        <v>295</v>
      </c>
      <c r="E200" t="s">
        <v>106</v>
      </c>
      <c r="F200" t="s">
        <v>112</v>
      </c>
      <c r="G200" t="s">
        <v>117</v>
      </c>
      <c r="H200" s="113" t="s">
        <v>510</v>
      </c>
      <c r="I200" s="113" t="s">
        <v>502</v>
      </c>
    </row>
    <row r="201" spans="1:9">
      <c r="A201" t="s">
        <v>471</v>
      </c>
      <c r="B201" t="s">
        <v>228</v>
      </c>
      <c r="C201" t="s">
        <v>505</v>
      </c>
      <c r="D201" t="s">
        <v>295</v>
      </c>
      <c r="E201" t="s">
        <v>106</v>
      </c>
      <c r="F201" t="s">
        <v>112</v>
      </c>
      <c r="G201" t="s">
        <v>117</v>
      </c>
      <c r="H201" s="113" t="s">
        <v>510</v>
      </c>
      <c r="I201" s="113" t="s">
        <v>503</v>
      </c>
    </row>
    <row r="202" spans="1:9">
      <c r="A202" t="s">
        <v>471</v>
      </c>
      <c r="B202" t="s">
        <v>228</v>
      </c>
      <c r="C202" t="s">
        <v>505</v>
      </c>
      <c r="D202" t="s">
        <v>295</v>
      </c>
      <c r="E202" t="s">
        <v>106</v>
      </c>
      <c r="F202" t="s">
        <v>112</v>
      </c>
      <c r="G202" t="s">
        <v>117</v>
      </c>
      <c r="H202" s="113" t="s">
        <v>510</v>
      </c>
      <c r="I202" s="113" t="s">
        <v>511</v>
      </c>
    </row>
    <row r="203" spans="1:9">
      <c r="A203" t="s">
        <v>471</v>
      </c>
      <c r="B203" t="s">
        <v>228</v>
      </c>
      <c r="C203" t="s">
        <v>505</v>
      </c>
      <c r="D203" t="s">
        <v>500</v>
      </c>
      <c r="E203" t="s">
        <v>106</v>
      </c>
      <c r="F203" t="s">
        <v>112</v>
      </c>
      <c r="G203" t="s">
        <v>117</v>
      </c>
      <c r="H203" s="113" t="s">
        <v>512</v>
      </c>
      <c r="I203" s="113" t="s">
        <v>502</v>
      </c>
    </row>
    <row r="204" spans="1:9">
      <c r="A204" t="s">
        <v>471</v>
      </c>
      <c r="B204" t="s">
        <v>228</v>
      </c>
      <c r="C204" t="s">
        <v>505</v>
      </c>
      <c r="D204" t="s">
        <v>500</v>
      </c>
      <c r="E204" t="s">
        <v>106</v>
      </c>
      <c r="F204" t="s">
        <v>112</v>
      </c>
      <c r="G204" t="s">
        <v>117</v>
      </c>
      <c r="H204" s="113" t="s">
        <v>512</v>
      </c>
      <c r="I204" s="113" t="s">
        <v>503</v>
      </c>
    </row>
    <row r="205" spans="1:9" ht="29">
      <c r="A205" t="s">
        <v>471</v>
      </c>
      <c r="B205" t="s">
        <v>228</v>
      </c>
      <c r="C205" t="s">
        <v>505</v>
      </c>
      <c r="D205" t="s">
        <v>500</v>
      </c>
      <c r="E205" t="s">
        <v>106</v>
      </c>
      <c r="F205" t="s">
        <v>112</v>
      </c>
      <c r="G205" t="s">
        <v>117</v>
      </c>
      <c r="H205" s="113" t="s">
        <v>512</v>
      </c>
      <c r="I205" s="113" t="s">
        <v>513</v>
      </c>
    </row>
    <row r="206" spans="1:9" ht="43.5">
      <c r="A206" t="s">
        <v>471</v>
      </c>
      <c r="B206" t="s">
        <v>228</v>
      </c>
      <c r="C206" t="s">
        <v>505</v>
      </c>
      <c r="D206" t="s">
        <v>67</v>
      </c>
      <c r="E206" t="s">
        <v>106</v>
      </c>
      <c r="F206" t="s">
        <v>106</v>
      </c>
      <c r="G206" t="s">
        <v>112</v>
      </c>
      <c r="H206" s="113" t="s">
        <v>514</v>
      </c>
      <c r="I206" s="113" t="s">
        <v>515</v>
      </c>
    </row>
    <row r="207" spans="1:9" ht="29">
      <c r="A207" t="s">
        <v>471</v>
      </c>
      <c r="B207" t="s">
        <v>228</v>
      </c>
      <c r="C207" t="s">
        <v>516</v>
      </c>
      <c r="D207" t="s">
        <v>309</v>
      </c>
      <c r="E207" t="s">
        <v>106</v>
      </c>
      <c r="F207" t="s">
        <v>106</v>
      </c>
      <c r="G207" t="s">
        <v>112</v>
      </c>
      <c r="H207" s="113" t="s">
        <v>517</v>
      </c>
      <c r="I207" s="113" t="s">
        <v>518</v>
      </c>
    </row>
    <row r="208" spans="1:9" ht="29">
      <c r="A208" t="s">
        <v>471</v>
      </c>
      <c r="B208" t="s">
        <v>228</v>
      </c>
      <c r="C208" t="s">
        <v>516</v>
      </c>
      <c r="D208" t="s">
        <v>64</v>
      </c>
      <c r="E208" t="s">
        <v>106</v>
      </c>
      <c r="F208" t="s">
        <v>117</v>
      </c>
      <c r="G208" t="s">
        <v>117</v>
      </c>
      <c r="H208" s="113" t="s">
        <v>519</v>
      </c>
      <c r="I208" s="113" t="s">
        <v>518</v>
      </c>
    </row>
    <row r="209" spans="1:10" ht="43.5">
      <c r="A209" t="s">
        <v>471</v>
      </c>
      <c r="B209" t="s">
        <v>228</v>
      </c>
      <c r="C209" t="s">
        <v>516</v>
      </c>
      <c r="D209" t="s">
        <v>295</v>
      </c>
      <c r="E209" t="s">
        <v>106</v>
      </c>
      <c r="F209" t="s">
        <v>117</v>
      </c>
      <c r="G209" t="s">
        <v>117</v>
      </c>
      <c r="H209" s="113" t="s">
        <v>520</v>
      </c>
      <c r="I209" s="113" t="s">
        <v>521</v>
      </c>
    </row>
    <row r="210" spans="1:10" ht="43.5">
      <c r="A210" t="s">
        <v>471</v>
      </c>
      <c r="B210" t="s">
        <v>228</v>
      </c>
      <c r="C210" t="s">
        <v>516</v>
      </c>
      <c r="D210" t="s">
        <v>295</v>
      </c>
      <c r="E210" t="s">
        <v>106</v>
      </c>
      <c r="F210" t="s">
        <v>117</v>
      </c>
      <c r="G210" t="s">
        <v>117</v>
      </c>
      <c r="H210" s="113" t="s">
        <v>520</v>
      </c>
      <c r="I210" s="113" t="s">
        <v>522</v>
      </c>
    </row>
    <row r="211" spans="1:10" ht="43.5">
      <c r="A211" t="s">
        <v>471</v>
      </c>
      <c r="B211" t="s">
        <v>228</v>
      </c>
      <c r="C211" t="s">
        <v>516</v>
      </c>
      <c r="D211" t="s">
        <v>295</v>
      </c>
      <c r="E211" t="s">
        <v>106</v>
      </c>
      <c r="F211" t="s">
        <v>117</v>
      </c>
      <c r="G211" t="s">
        <v>117</v>
      </c>
      <c r="H211" s="113" t="s">
        <v>520</v>
      </c>
      <c r="I211" s="113" t="s">
        <v>523</v>
      </c>
    </row>
    <row r="212" spans="1:10">
      <c r="A212" t="s">
        <v>471</v>
      </c>
      <c r="B212" t="s">
        <v>228</v>
      </c>
      <c r="C212" t="s">
        <v>516</v>
      </c>
      <c r="D212" t="s">
        <v>500</v>
      </c>
      <c r="E212" t="s">
        <v>106</v>
      </c>
      <c r="F212" t="s">
        <v>112</v>
      </c>
      <c r="G212" t="s">
        <v>117</v>
      </c>
      <c r="H212" s="113" t="s">
        <v>524</v>
      </c>
      <c r="I212" s="113" t="s">
        <v>521</v>
      </c>
    </row>
    <row r="213" spans="1:10" ht="29">
      <c r="A213" t="s">
        <v>471</v>
      </c>
      <c r="B213" t="s">
        <v>228</v>
      </c>
      <c r="C213" t="s">
        <v>516</v>
      </c>
      <c r="D213" t="s">
        <v>500</v>
      </c>
      <c r="E213" t="s">
        <v>106</v>
      </c>
      <c r="F213" t="s">
        <v>112</v>
      </c>
      <c r="G213" t="s">
        <v>117</v>
      </c>
      <c r="H213" s="113" t="s">
        <v>524</v>
      </c>
      <c r="I213" s="113" t="s">
        <v>522</v>
      </c>
    </row>
    <row r="214" spans="1:10" ht="29">
      <c r="A214" t="s">
        <v>471</v>
      </c>
      <c r="B214" t="s">
        <v>228</v>
      </c>
      <c r="C214" t="s">
        <v>516</v>
      </c>
      <c r="D214" t="s">
        <v>500</v>
      </c>
      <c r="E214" t="s">
        <v>106</v>
      </c>
      <c r="F214" t="s">
        <v>112</v>
      </c>
      <c r="G214" t="s">
        <v>117</v>
      </c>
      <c r="H214" s="113" t="s">
        <v>524</v>
      </c>
      <c r="I214" s="113" t="s">
        <v>525</v>
      </c>
    </row>
    <row r="215" spans="1:10">
      <c r="A215" t="s">
        <v>471</v>
      </c>
      <c r="B215" t="s">
        <v>228</v>
      </c>
      <c r="C215" t="s">
        <v>516</v>
      </c>
      <c r="D215" t="s">
        <v>67</v>
      </c>
      <c r="E215" t="s">
        <v>106</v>
      </c>
      <c r="F215" t="s">
        <v>112</v>
      </c>
      <c r="G215" t="s">
        <v>117</v>
      </c>
      <c r="H215" s="113" t="s">
        <v>526</v>
      </c>
      <c r="I215" s="113" t="s">
        <v>521</v>
      </c>
    </row>
    <row r="216" spans="1:10" ht="29">
      <c r="A216" t="s">
        <v>471</v>
      </c>
      <c r="B216" t="s">
        <v>228</v>
      </c>
      <c r="C216" t="s">
        <v>516</v>
      </c>
      <c r="D216" t="s">
        <v>67</v>
      </c>
      <c r="E216" t="s">
        <v>106</v>
      </c>
      <c r="F216" t="s">
        <v>112</v>
      </c>
      <c r="G216" t="s">
        <v>117</v>
      </c>
      <c r="H216" s="113" t="s">
        <v>526</v>
      </c>
      <c r="I216" s="113" t="s">
        <v>527</v>
      </c>
    </row>
    <row r="217" spans="1:10" ht="29">
      <c r="A217" t="s">
        <v>471</v>
      </c>
      <c r="B217" t="s">
        <v>228</v>
      </c>
      <c r="C217" t="s">
        <v>528</v>
      </c>
      <c r="D217" t="s">
        <v>295</v>
      </c>
      <c r="E217" t="s">
        <v>106</v>
      </c>
      <c r="F217" t="s">
        <v>112</v>
      </c>
      <c r="G217" t="s">
        <v>117</v>
      </c>
      <c r="H217" s="113" t="s">
        <v>529</v>
      </c>
      <c r="I217" s="113" t="s">
        <v>530</v>
      </c>
    </row>
    <row r="218" spans="1:10" ht="29">
      <c r="A218" t="s">
        <v>471</v>
      </c>
      <c r="B218" t="s">
        <v>228</v>
      </c>
      <c r="C218" t="s">
        <v>528</v>
      </c>
      <c r="D218" t="s">
        <v>500</v>
      </c>
      <c r="E218" t="s">
        <v>106</v>
      </c>
      <c r="F218" t="s">
        <v>112</v>
      </c>
      <c r="G218" t="s">
        <v>117</v>
      </c>
      <c r="H218" s="113" t="s">
        <v>531</v>
      </c>
      <c r="I218" s="113" t="s">
        <v>530</v>
      </c>
    </row>
    <row r="219" spans="1:10">
      <c r="A219" t="s">
        <v>471</v>
      </c>
      <c r="B219" t="s">
        <v>228</v>
      </c>
      <c r="C219" t="s">
        <v>528</v>
      </c>
      <c r="D219" t="s">
        <v>302</v>
      </c>
      <c r="E219" t="s">
        <v>106</v>
      </c>
      <c r="F219" t="s">
        <v>112</v>
      </c>
      <c r="G219" t="s">
        <v>112</v>
      </c>
      <c r="H219" s="113" t="s">
        <v>532</v>
      </c>
      <c r="I219" s="113" t="s">
        <v>503</v>
      </c>
    </row>
    <row r="220" spans="1:10">
      <c r="A220" t="s">
        <v>471</v>
      </c>
      <c r="B220" t="s">
        <v>228</v>
      </c>
      <c r="C220" t="s">
        <v>528</v>
      </c>
      <c r="D220" t="s">
        <v>67</v>
      </c>
      <c r="E220" t="s">
        <v>106</v>
      </c>
      <c r="F220" t="s">
        <v>112</v>
      </c>
      <c r="G220" t="s">
        <v>117</v>
      </c>
      <c r="H220" s="113" t="s">
        <v>526</v>
      </c>
      <c r="I220" s="113" t="s">
        <v>503</v>
      </c>
    </row>
    <row r="221" spans="1:10" ht="29">
      <c r="A221" t="s">
        <v>471</v>
      </c>
      <c r="B221" t="s">
        <v>228</v>
      </c>
      <c r="C221" t="s">
        <v>533</v>
      </c>
      <c r="D221" t="s">
        <v>309</v>
      </c>
      <c r="E221" t="s">
        <v>106</v>
      </c>
      <c r="F221" t="s">
        <v>112</v>
      </c>
      <c r="G221" t="s">
        <v>117</v>
      </c>
      <c r="H221" s="113" t="s">
        <v>534</v>
      </c>
      <c r="I221" s="113" t="s">
        <v>535</v>
      </c>
    </row>
    <row r="222" spans="1:10" ht="29">
      <c r="A222" t="s">
        <v>471</v>
      </c>
      <c r="B222" t="s">
        <v>228</v>
      </c>
      <c r="C222" t="s">
        <v>533</v>
      </c>
      <c r="D222" t="s">
        <v>309</v>
      </c>
      <c r="E222" t="s">
        <v>106</v>
      </c>
      <c r="F222" t="s">
        <v>112</v>
      </c>
      <c r="G222" t="s">
        <v>117</v>
      </c>
      <c r="H222" s="113" t="s">
        <v>534</v>
      </c>
      <c r="I222" s="113" t="s">
        <v>536</v>
      </c>
      <c r="J222" s="222" t="s">
        <v>312</v>
      </c>
    </row>
    <row r="223" spans="1:10" ht="29">
      <c r="A223" t="s">
        <v>471</v>
      </c>
      <c r="B223" t="s">
        <v>228</v>
      </c>
      <c r="C223" t="s">
        <v>533</v>
      </c>
      <c r="D223" t="s">
        <v>64</v>
      </c>
      <c r="E223" t="s">
        <v>106</v>
      </c>
      <c r="F223" t="s">
        <v>117</v>
      </c>
      <c r="G223" t="s">
        <v>117</v>
      </c>
      <c r="H223" s="113" t="s">
        <v>537</v>
      </c>
      <c r="I223" s="113" t="s">
        <v>538</v>
      </c>
    </row>
    <row r="224" spans="1:10" ht="29">
      <c r="A224" t="s">
        <v>471</v>
      </c>
      <c r="B224" t="s">
        <v>228</v>
      </c>
      <c r="C224" t="s">
        <v>533</v>
      </c>
      <c r="D224" t="s">
        <v>64</v>
      </c>
      <c r="E224" t="s">
        <v>106</v>
      </c>
      <c r="F224" t="s">
        <v>117</v>
      </c>
      <c r="G224" t="s">
        <v>117</v>
      </c>
      <c r="H224" s="113" t="s">
        <v>537</v>
      </c>
      <c r="I224" s="113" t="s">
        <v>539</v>
      </c>
    </row>
    <row r="225" spans="1:9" ht="29">
      <c r="A225" t="s">
        <v>471</v>
      </c>
      <c r="B225" t="s">
        <v>228</v>
      </c>
      <c r="C225" t="s">
        <v>533</v>
      </c>
      <c r="D225" t="s">
        <v>64</v>
      </c>
      <c r="E225" t="s">
        <v>106</v>
      </c>
      <c r="F225" t="s">
        <v>117</v>
      </c>
      <c r="G225" t="s">
        <v>117</v>
      </c>
      <c r="H225" s="113" t="s">
        <v>537</v>
      </c>
      <c r="I225" s="113" t="s">
        <v>540</v>
      </c>
    </row>
    <row r="226" spans="1:9" ht="29">
      <c r="A226" t="s">
        <v>471</v>
      </c>
      <c r="B226" t="s">
        <v>228</v>
      </c>
      <c r="C226" t="s">
        <v>533</v>
      </c>
      <c r="D226" t="s">
        <v>295</v>
      </c>
      <c r="E226" t="s">
        <v>106</v>
      </c>
      <c r="F226" t="s">
        <v>112</v>
      </c>
      <c r="G226" t="s">
        <v>117</v>
      </c>
      <c r="H226" s="113" t="s">
        <v>541</v>
      </c>
      <c r="I226" s="113" t="s">
        <v>530</v>
      </c>
    </row>
    <row r="227" spans="1:9" ht="29">
      <c r="A227" t="s">
        <v>471</v>
      </c>
      <c r="B227" t="s">
        <v>228</v>
      </c>
      <c r="C227" t="s">
        <v>533</v>
      </c>
      <c r="D227" t="s">
        <v>500</v>
      </c>
      <c r="E227" t="s">
        <v>106</v>
      </c>
      <c r="F227" t="s">
        <v>112</v>
      </c>
      <c r="G227" t="s">
        <v>117</v>
      </c>
      <c r="H227" s="113" t="s">
        <v>542</v>
      </c>
      <c r="I227" s="113" t="s">
        <v>530</v>
      </c>
    </row>
    <row r="228" spans="1:9" ht="29">
      <c r="A228" t="s">
        <v>471</v>
      </c>
      <c r="B228" t="s">
        <v>228</v>
      </c>
      <c r="C228" t="s">
        <v>533</v>
      </c>
      <c r="D228" t="s">
        <v>67</v>
      </c>
      <c r="E228" t="s">
        <v>106</v>
      </c>
      <c r="F228" t="s">
        <v>106</v>
      </c>
      <c r="G228" t="s">
        <v>112</v>
      </c>
      <c r="H228" s="113" t="s">
        <v>526</v>
      </c>
      <c r="I228" s="113" t="s">
        <v>543</v>
      </c>
    </row>
    <row r="229" spans="1:9" ht="43.5">
      <c r="A229" t="s">
        <v>471</v>
      </c>
      <c r="B229" t="s">
        <v>228</v>
      </c>
      <c r="C229" t="s">
        <v>329</v>
      </c>
      <c r="D229" t="s">
        <v>330</v>
      </c>
      <c r="E229" t="s">
        <v>297</v>
      </c>
      <c r="F229" t="s">
        <v>106</v>
      </c>
      <c r="G229" t="s">
        <v>112</v>
      </c>
      <c r="H229" s="113" t="s">
        <v>544</v>
      </c>
      <c r="I229" s="113" t="s">
        <v>332</v>
      </c>
    </row>
    <row r="230" spans="1:9" ht="29">
      <c r="A230" t="s">
        <v>471</v>
      </c>
      <c r="B230" t="s">
        <v>228</v>
      </c>
      <c r="C230" t="s">
        <v>329</v>
      </c>
      <c r="D230" t="s">
        <v>309</v>
      </c>
      <c r="E230" t="s">
        <v>112</v>
      </c>
      <c r="F230" t="s">
        <v>117</v>
      </c>
      <c r="G230" t="s">
        <v>117</v>
      </c>
      <c r="H230" s="113" t="s">
        <v>331</v>
      </c>
      <c r="I230" s="113" t="s">
        <v>545</v>
      </c>
    </row>
    <row r="231" spans="1:9">
      <c r="A231" t="s">
        <v>471</v>
      </c>
      <c r="B231" t="s">
        <v>228</v>
      </c>
      <c r="C231" t="s">
        <v>329</v>
      </c>
      <c r="D231" t="s">
        <v>309</v>
      </c>
      <c r="E231" t="s">
        <v>112</v>
      </c>
      <c r="F231" t="s">
        <v>117</v>
      </c>
      <c r="G231" t="s">
        <v>117</v>
      </c>
      <c r="H231" s="113" t="s">
        <v>331</v>
      </c>
      <c r="I231" s="113" t="s">
        <v>546</v>
      </c>
    </row>
    <row r="232" spans="1:9" ht="29">
      <c r="A232" t="s">
        <v>471</v>
      </c>
      <c r="B232" t="s">
        <v>228</v>
      </c>
      <c r="C232" t="s">
        <v>329</v>
      </c>
      <c r="D232" t="s">
        <v>64</v>
      </c>
      <c r="E232" t="s">
        <v>106</v>
      </c>
      <c r="F232" t="s">
        <v>112</v>
      </c>
      <c r="G232" t="s">
        <v>117</v>
      </c>
      <c r="H232" s="113" t="s">
        <v>547</v>
      </c>
      <c r="I232" s="113" t="s">
        <v>538</v>
      </c>
    </row>
    <row r="233" spans="1:9" ht="29">
      <c r="A233" t="s">
        <v>471</v>
      </c>
      <c r="B233" t="s">
        <v>228</v>
      </c>
      <c r="C233" t="s">
        <v>329</v>
      </c>
      <c r="D233" t="s">
        <v>64</v>
      </c>
      <c r="E233" t="s">
        <v>106</v>
      </c>
      <c r="F233" t="s">
        <v>112</v>
      </c>
      <c r="G233" t="s">
        <v>117</v>
      </c>
      <c r="H233" s="113" t="s">
        <v>547</v>
      </c>
      <c r="I233" s="113" t="s">
        <v>539</v>
      </c>
    </row>
    <row r="234" spans="1:9" ht="29">
      <c r="A234" t="s">
        <v>471</v>
      </c>
      <c r="B234" t="s">
        <v>228</v>
      </c>
      <c r="C234" t="s">
        <v>329</v>
      </c>
      <c r="D234" t="s">
        <v>64</v>
      </c>
      <c r="E234" t="s">
        <v>106</v>
      </c>
      <c r="F234" t="s">
        <v>112</v>
      </c>
      <c r="G234" t="s">
        <v>117</v>
      </c>
      <c r="H234" s="113" t="s">
        <v>547</v>
      </c>
      <c r="I234" s="113" t="s">
        <v>540</v>
      </c>
    </row>
    <row r="235" spans="1:9" ht="29">
      <c r="A235" t="s">
        <v>471</v>
      </c>
      <c r="B235" t="s">
        <v>228</v>
      </c>
      <c r="C235" t="s">
        <v>329</v>
      </c>
      <c r="D235" t="s">
        <v>295</v>
      </c>
      <c r="E235" t="s">
        <v>106</v>
      </c>
      <c r="F235" t="s">
        <v>112</v>
      </c>
      <c r="G235" t="s">
        <v>117</v>
      </c>
      <c r="H235" s="113" t="s">
        <v>548</v>
      </c>
      <c r="I235" s="113" t="s">
        <v>530</v>
      </c>
    </row>
    <row r="236" spans="1:9" ht="29">
      <c r="A236" t="s">
        <v>471</v>
      </c>
      <c r="B236" t="s">
        <v>228</v>
      </c>
      <c r="C236" t="s">
        <v>329</v>
      </c>
      <c r="D236" t="s">
        <v>500</v>
      </c>
      <c r="E236" t="s">
        <v>106</v>
      </c>
      <c r="F236" t="s">
        <v>112</v>
      </c>
      <c r="G236" t="s">
        <v>117</v>
      </c>
      <c r="H236" s="113" t="s">
        <v>541</v>
      </c>
      <c r="I236" s="113" t="s">
        <v>530</v>
      </c>
    </row>
    <row r="237" spans="1:9" ht="29">
      <c r="A237" t="s">
        <v>471</v>
      </c>
      <c r="B237" t="s">
        <v>228</v>
      </c>
      <c r="C237" t="s">
        <v>329</v>
      </c>
      <c r="D237" t="s">
        <v>67</v>
      </c>
      <c r="E237" t="s">
        <v>106</v>
      </c>
      <c r="F237" t="s">
        <v>106</v>
      </c>
      <c r="G237" t="s">
        <v>112</v>
      </c>
      <c r="H237" s="113" t="s">
        <v>526</v>
      </c>
      <c r="I237" s="113" t="s">
        <v>549</v>
      </c>
    </row>
    <row r="238" spans="1:9" ht="29">
      <c r="A238" t="s">
        <v>471</v>
      </c>
      <c r="B238" t="s">
        <v>228</v>
      </c>
      <c r="C238" t="s">
        <v>341</v>
      </c>
      <c r="D238" t="s">
        <v>500</v>
      </c>
      <c r="E238" t="s">
        <v>106</v>
      </c>
      <c r="F238" t="s">
        <v>112</v>
      </c>
      <c r="G238" t="s">
        <v>550</v>
      </c>
      <c r="H238" s="113" t="s">
        <v>551</v>
      </c>
    </row>
    <row r="239" spans="1:9">
      <c r="A239" t="s">
        <v>471</v>
      </c>
      <c r="B239" t="s">
        <v>228</v>
      </c>
      <c r="C239" t="s">
        <v>341</v>
      </c>
      <c r="D239" t="s">
        <v>302</v>
      </c>
      <c r="E239" t="s">
        <v>106</v>
      </c>
      <c r="F239" t="s">
        <v>112</v>
      </c>
      <c r="G239" t="s">
        <v>112</v>
      </c>
      <c r="H239" s="113" t="s">
        <v>552</v>
      </c>
    </row>
    <row r="240" spans="1:9" ht="29">
      <c r="A240" t="s">
        <v>471</v>
      </c>
      <c r="B240" t="s">
        <v>228</v>
      </c>
      <c r="C240" t="s">
        <v>356</v>
      </c>
      <c r="D240" t="s">
        <v>295</v>
      </c>
      <c r="E240" t="s">
        <v>106</v>
      </c>
      <c r="F240" t="s">
        <v>117</v>
      </c>
      <c r="G240" t="s">
        <v>122</v>
      </c>
      <c r="H240" s="113" t="s">
        <v>357</v>
      </c>
      <c r="I240" s="113" t="s">
        <v>553</v>
      </c>
    </row>
    <row r="241" spans="1:9" ht="29">
      <c r="A241" t="s">
        <v>471</v>
      </c>
      <c r="B241" t="s">
        <v>228</v>
      </c>
      <c r="C241" t="s">
        <v>356</v>
      </c>
      <c r="D241" t="s">
        <v>295</v>
      </c>
      <c r="E241" t="s">
        <v>106</v>
      </c>
      <c r="F241" t="s">
        <v>117</v>
      </c>
      <c r="G241" t="s">
        <v>122</v>
      </c>
      <c r="H241" s="113" t="s">
        <v>357</v>
      </c>
      <c r="I241" s="113" t="s">
        <v>554</v>
      </c>
    </row>
    <row r="242" spans="1:9" ht="29">
      <c r="A242" t="s">
        <v>471</v>
      </c>
      <c r="B242" t="s">
        <v>228</v>
      </c>
      <c r="C242" t="s">
        <v>356</v>
      </c>
      <c r="D242" t="s">
        <v>295</v>
      </c>
      <c r="E242" t="s">
        <v>106</v>
      </c>
      <c r="F242" t="s">
        <v>117</v>
      </c>
      <c r="G242" t="s">
        <v>122</v>
      </c>
      <c r="H242" s="113" t="s">
        <v>357</v>
      </c>
      <c r="I242" s="113" t="s">
        <v>555</v>
      </c>
    </row>
    <row r="243" spans="1:9" ht="29">
      <c r="A243" t="s">
        <v>471</v>
      </c>
      <c r="B243" t="s">
        <v>228</v>
      </c>
      <c r="C243" t="s">
        <v>356</v>
      </c>
      <c r="D243" t="s">
        <v>295</v>
      </c>
      <c r="E243" t="s">
        <v>106</v>
      </c>
      <c r="F243" t="s">
        <v>117</v>
      </c>
      <c r="G243" t="s">
        <v>122</v>
      </c>
      <c r="H243" s="113" t="s">
        <v>357</v>
      </c>
      <c r="I243" s="113" t="s">
        <v>556</v>
      </c>
    </row>
    <row r="244" spans="1:9" ht="29">
      <c r="A244" t="s">
        <v>471</v>
      </c>
      <c r="B244" t="s">
        <v>228</v>
      </c>
      <c r="C244" t="s">
        <v>356</v>
      </c>
      <c r="D244" t="s">
        <v>500</v>
      </c>
      <c r="E244" t="s">
        <v>112</v>
      </c>
      <c r="F244" t="s">
        <v>117</v>
      </c>
      <c r="G244" t="s">
        <v>117</v>
      </c>
      <c r="H244" s="113" t="s">
        <v>557</v>
      </c>
      <c r="I244" s="113" t="s">
        <v>555</v>
      </c>
    </row>
    <row r="245" spans="1:9" ht="29">
      <c r="A245" t="s">
        <v>471</v>
      </c>
      <c r="B245" t="s">
        <v>228</v>
      </c>
      <c r="C245" t="s">
        <v>356</v>
      </c>
      <c r="D245" t="s">
        <v>500</v>
      </c>
      <c r="E245" t="s">
        <v>112</v>
      </c>
      <c r="F245" t="s">
        <v>117</v>
      </c>
      <c r="G245" t="s">
        <v>117</v>
      </c>
      <c r="H245" s="113" t="s">
        <v>557</v>
      </c>
      <c r="I245" s="113" t="s">
        <v>558</v>
      </c>
    </row>
    <row r="246" spans="1:9">
      <c r="A246" t="s">
        <v>471</v>
      </c>
      <c r="B246" t="s">
        <v>228</v>
      </c>
      <c r="C246" t="s">
        <v>356</v>
      </c>
      <c r="D246" t="s">
        <v>302</v>
      </c>
      <c r="E246" t="s">
        <v>112</v>
      </c>
      <c r="F246" t="s">
        <v>117</v>
      </c>
      <c r="G246" t="s">
        <v>117</v>
      </c>
      <c r="H246" s="113" t="s">
        <v>559</v>
      </c>
      <c r="I246" s="113" t="s">
        <v>560</v>
      </c>
    </row>
    <row r="247" spans="1:9" ht="29">
      <c r="A247" t="s">
        <v>471</v>
      </c>
      <c r="B247" t="s">
        <v>228</v>
      </c>
      <c r="C247" t="s">
        <v>356</v>
      </c>
      <c r="D247" t="s">
        <v>67</v>
      </c>
      <c r="E247" t="s">
        <v>112</v>
      </c>
      <c r="F247" t="s">
        <v>117</v>
      </c>
      <c r="G247" t="s">
        <v>117</v>
      </c>
      <c r="H247" s="113" t="s">
        <v>561</v>
      </c>
      <c r="I247" s="113" t="s">
        <v>555</v>
      </c>
    </row>
    <row r="248" spans="1:9" ht="29">
      <c r="A248" t="s">
        <v>471</v>
      </c>
      <c r="B248" t="s">
        <v>228</v>
      </c>
      <c r="C248" t="s">
        <v>356</v>
      </c>
      <c r="D248" t="s">
        <v>67</v>
      </c>
      <c r="E248" t="s">
        <v>112</v>
      </c>
      <c r="F248" t="s">
        <v>117</v>
      </c>
      <c r="G248" t="s">
        <v>117</v>
      </c>
      <c r="H248" s="113" t="s">
        <v>561</v>
      </c>
      <c r="I248" s="113" t="s">
        <v>562</v>
      </c>
    </row>
    <row r="249" spans="1:9" ht="29">
      <c r="A249" t="s">
        <v>471</v>
      </c>
      <c r="B249" t="s">
        <v>228</v>
      </c>
      <c r="C249" t="s">
        <v>356</v>
      </c>
      <c r="D249" t="s">
        <v>67</v>
      </c>
      <c r="E249" t="s">
        <v>112</v>
      </c>
      <c r="F249" t="s">
        <v>117</v>
      </c>
      <c r="G249" t="s">
        <v>117</v>
      </c>
      <c r="H249" s="113" t="s">
        <v>561</v>
      </c>
      <c r="I249" s="113" t="s">
        <v>563</v>
      </c>
    </row>
    <row r="250" spans="1:9" ht="29">
      <c r="A250" t="s">
        <v>471</v>
      </c>
      <c r="B250" t="s">
        <v>228</v>
      </c>
      <c r="C250" t="s">
        <v>438</v>
      </c>
      <c r="D250" t="s">
        <v>295</v>
      </c>
      <c r="E250" t="s">
        <v>106</v>
      </c>
      <c r="F250" t="s">
        <v>117</v>
      </c>
      <c r="G250" t="s">
        <v>117</v>
      </c>
      <c r="H250" s="113" t="s">
        <v>564</v>
      </c>
      <c r="I250" s="113" t="s">
        <v>555</v>
      </c>
    </row>
    <row r="251" spans="1:9" ht="29">
      <c r="A251" t="s">
        <v>471</v>
      </c>
      <c r="B251" t="s">
        <v>228</v>
      </c>
      <c r="C251" t="s">
        <v>438</v>
      </c>
      <c r="D251" t="s">
        <v>295</v>
      </c>
      <c r="E251" t="s">
        <v>106</v>
      </c>
      <c r="F251" t="s">
        <v>117</v>
      </c>
      <c r="G251" t="s">
        <v>117</v>
      </c>
      <c r="H251" s="113" t="s">
        <v>564</v>
      </c>
      <c r="I251" s="113" t="s">
        <v>554</v>
      </c>
    </row>
    <row r="252" spans="1:9" ht="29">
      <c r="A252" t="s">
        <v>471</v>
      </c>
      <c r="B252" t="s">
        <v>228</v>
      </c>
      <c r="C252" t="s">
        <v>438</v>
      </c>
      <c r="D252" t="s">
        <v>295</v>
      </c>
      <c r="E252" t="s">
        <v>106</v>
      </c>
      <c r="F252" t="s">
        <v>117</v>
      </c>
      <c r="G252" t="s">
        <v>117</v>
      </c>
      <c r="H252" s="113" t="s">
        <v>564</v>
      </c>
      <c r="I252" s="113" t="s">
        <v>565</v>
      </c>
    </row>
    <row r="253" spans="1:9">
      <c r="A253" t="s">
        <v>471</v>
      </c>
      <c r="B253" t="s">
        <v>228</v>
      </c>
      <c r="C253" t="s">
        <v>438</v>
      </c>
      <c r="D253" t="s">
        <v>500</v>
      </c>
      <c r="E253" t="s">
        <v>112</v>
      </c>
      <c r="F253" t="s">
        <v>117</v>
      </c>
      <c r="G253" t="s">
        <v>117</v>
      </c>
      <c r="H253" s="113" t="s">
        <v>566</v>
      </c>
      <c r="I253" s="113" t="s">
        <v>567</v>
      </c>
    </row>
    <row r="254" spans="1:9">
      <c r="A254" t="s">
        <v>471</v>
      </c>
      <c r="B254" t="s">
        <v>228</v>
      </c>
      <c r="C254" t="s">
        <v>438</v>
      </c>
      <c r="D254" t="s">
        <v>500</v>
      </c>
      <c r="E254" t="s">
        <v>112</v>
      </c>
      <c r="F254" t="s">
        <v>117</v>
      </c>
      <c r="G254" t="s">
        <v>117</v>
      </c>
      <c r="H254" s="113" t="s">
        <v>566</v>
      </c>
      <c r="I254" s="113" t="s">
        <v>568</v>
      </c>
    </row>
    <row r="255" spans="1:9">
      <c r="A255" t="s">
        <v>471</v>
      </c>
      <c r="B255" t="s">
        <v>228</v>
      </c>
      <c r="C255" t="s">
        <v>569</v>
      </c>
      <c r="D255" t="s">
        <v>295</v>
      </c>
      <c r="E255" t="s">
        <v>106</v>
      </c>
      <c r="F255" t="s">
        <v>117</v>
      </c>
      <c r="G255" t="s">
        <v>117</v>
      </c>
      <c r="H255" s="113" t="s">
        <v>570</v>
      </c>
    </row>
    <row r="256" spans="1:9" ht="29">
      <c r="A256" t="s">
        <v>471</v>
      </c>
      <c r="B256" t="s">
        <v>228</v>
      </c>
      <c r="C256" t="s">
        <v>569</v>
      </c>
      <c r="D256" t="s">
        <v>302</v>
      </c>
      <c r="E256" t="s">
        <v>106</v>
      </c>
      <c r="F256" t="s">
        <v>112</v>
      </c>
      <c r="G256" t="s">
        <v>112</v>
      </c>
      <c r="H256" s="113" t="s">
        <v>571</v>
      </c>
      <c r="I256" s="113" t="s">
        <v>572</v>
      </c>
    </row>
    <row r="257" spans="1:9" ht="29">
      <c r="A257" t="s">
        <v>471</v>
      </c>
      <c r="B257" t="s">
        <v>228</v>
      </c>
      <c r="C257" t="s">
        <v>569</v>
      </c>
      <c r="D257" t="s">
        <v>67</v>
      </c>
      <c r="E257" t="s">
        <v>112</v>
      </c>
      <c r="F257" t="s">
        <v>117</v>
      </c>
      <c r="G257" t="s">
        <v>117</v>
      </c>
      <c r="H257" s="113" t="s">
        <v>573</v>
      </c>
      <c r="I257" s="113" t="s">
        <v>572</v>
      </c>
    </row>
    <row r="258" spans="1:9" ht="29">
      <c r="A258" t="s">
        <v>471</v>
      </c>
      <c r="B258" t="s">
        <v>228</v>
      </c>
      <c r="C258" t="s">
        <v>574</v>
      </c>
      <c r="D258" t="s">
        <v>309</v>
      </c>
      <c r="E258" t="s">
        <v>106</v>
      </c>
      <c r="F258" t="s">
        <v>112</v>
      </c>
      <c r="G258" t="s">
        <v>117</v>
      </c>
      <c r="H258" s="113" t="s">
        <v>575</v>
      </c>
      <c r="I258" s="113" t="s">
        <v>576</v>
      </c>
    </row>
    <row r="259" spans="1:9" ht="29">
      <c r="A259" t="s">
        <v>471</v>
      </c>
      <c r="B259" t="s">
        <v>228</v>
      </c>
      <c r="C259" t="s">
        <v>574</v>
      </c>
      <c r="D259" t="s">
        <v>309</v>
      </c>
      <c r="E259" t="s">
        <v>106</v>
      </c>
      <c r="F259" t="s">
        <v>112</v>
      </c>
      <c r="G259" t="s">
        <v>117</v>
      </c>
      <c r="H259" s="113" t="s">
        <v>575</v>
      </c>
      <c r="I259" s="113" t="s">
        <v>577</v>
      </c>
    </row>
    <row r="260" spans="1:9">
      <c r="A260" t="s">
        <v>471</v>
      </c>
      <c r="B260" t="s">
        <v>228</v>
      </c>
      <c r="C260" t="s">
        <v>574</v>
      </c>
      <c r="D260" t="s">
        <v>309</v>
      </c>
      <c r="E260" t="s">
        <v>106</v>
      </c>
      <c r="F260" t="s">
        <v>112</v>
      </c>
      <c r="G260" t="s">
        <v>117</v>
      </c>
      <c r="H260" s="113" t="s">
        <v>575</v>
      </c>
      <c r="I260" s="113" t="s">
        <v>578</v>
      </c>
    </row>
    <row r="261" spans="1:9" ht="29">
      <c r="A261" t="s">
        <v>471</v>
      </c>
      <c r="B261" t="s">
        <v>228</v>
      </c>
      <c r="C261" t="s">
        <v>574</v>
      </c>
      <c r="D261" t="s">
        <v>64</v>
      </c>
      <c r="E261" t="s">
        <v>106</v>
      </c>
      <c r="F261" t="s">
        <v>106</v>
      </c>
      <c r="G261" t="s">
        <v>112</v>
      </c>
      <c r="H261" s="113" t="s">
        <v>579</v>
      </c>
      <c r="I261" s="113" t="s">
        <v>577</v>
      </c>
    </row>
    <row r="262" spans="1:9" ht="29">
      <c r="A262" t="s">
        <v>471</v>
      </c>
      <c r="B262" t="s">
        <v>228</v>
      </c>
      <c r="C262" t="s">
        <v>574</v>
      </c>
      <c r="D262" t="s">
        <v>295</v>
      </c>
      <c r="E262" t="s">
        <v>106</v>
      </c>
      <c r="F262" t="s">
        <v>112</v>
      </c>
      <c r="G262" t="s">
        <v>117</v>
      </c>
      <c r="H262" s="113" t="s">
        <v>580</v>
      </c>
      <c r="I262" s="113" t="s">
        <v>581</v>
      </c>
    </row>
    <row r="263" spans="1:9" ht="29">
      <c r="A263" t="s">
        <v>471</v>
      </c>
      <c r="B263" t="s">
        <v>228</v>
      </c>
      <c r="C263" t="s">
        <v>574</v>
      </c>
      <c r="D263" t="s">
        <v>295</v>
      </c>
      <c r="E263" t="s">
        <v>106</v>
      </c>
      <c r="F263" t="s">
        <v>112</v>
      </c>
      <c r="G263" t="s">
        <v>117</v>
      </c>
      <c r="H263" s="113" t="s">
        <v>580</v>
      </c>
      <c r="I263" s="113" t="s">
        <v>582</v>
      </c>
    </row>
    <row r="264" spans="1:9">
      <c r="A264" t="s">
        <v>471</v>
      </c>
      <c r="B264" t="s">
        <v>228</v>
      </c>
      <c r="C264" t="s">
        <v>574</v>
      </c>
      <c r="D264" t="s">
        <v>302</v>
      </c>
      <c r="E264" t="s">
        <v>106</v>
      </c>
      <c r="F264" t="s">
        <v>112</v>
      </c>
      <c r="G264" t="s">
        <v>112</v>
      </c>
      <c r="H264" s="113" t="s">
        <v>583</v>
      </c>
      <c r="I264" s="113" t="s">
        <v>581</v>
      </c>
    </row>
    <row r="265" spans="1:9">
      <c r="A265" t="s">
        <v>471</v>
      </c>
      <c r="B265" t="s">
        <v>228</v>
      </c>
      <c r="C265" t="s">
        <v>574</v>
      </c>
      <c r="D265" t="s">
        <v>67</v>
      </c>
      <c r="E265" t="s">
        <v>106</v>
      </c>
      <c r="F265" t="s">
        <v>112</v>
      </c>
      <c r="G265" t="s">
        <v>117</v>
      </c>
      <c r="H265" s="113" t="s">
        <v>402</v>
      </c>
      <c r="I265" s="113" t="s">
        <v>581</v>
      </c>
    </row>
    <row r="266" spans="1:9">
      <c r="A266" t="s">
        <v>471</v>
      </c>
      <c r="B266" t="s">
        <v>228</v>
      </c>
      <c r="C266" t="s">
        <v>574</v>
      </c>
      <c r="D266" t="s">
        <v>67</v>
      </c>
      <c r="E266" t="s">
        <v>106</v>
      </c>
      <c r="F266" t="s">
        <v>112</v>
      </c>
      <c r="G266" t="s">
        <v>117</v>
      </c>
      <c r="H266" s="113" t="s">
        <v>402</v>
      </c>
      <c r="I266" s="113" t="s">
        <v>584</v>
      </c>
    </row>
    <row r="267" spans="1:9" ht="29">
      <c r="A267" t="s">
        <v>471</v>
      </c>
      <c r="B267" t="s">
        <v>228</v>
      </c>
      <c r="C267" t="s">
        <v>574</v>
      </c>
      <c r="D267" t="s">
        <v>65</v>
      </c>
      <c r="E267" t="s">
        <v>297</v>
      </c>
      <c r="F267" t="s">
        <v>112</v>
      </c>
      <c r="G267" t="s">
        <v>112</v>
      </c>
      <c r="H267" s="113" t="s">
        <v>371</v>
      </c>
      <c r="I267" s="113" t="s">
        <v>582</v>
      </c>
    </row>
    <row r="268" spans="1:9">
      <c r="A268" t="s">
        <v>471</v>
      </c>
      <c r="B268" t="s">
        <v>228</v>
      </c>
      <c r="C268" t="s">
        <v>574</v>
      </c>
      <c r="D268" t="s">
        <v>65</v>
      </c>
      <c r="E268" t="s">
        <v>297</v>
      </c>
      <c r="F268" t="s">
        <v>112</v>
      </c>
      <c r="G268" t="s">
        <v>112</v>
      </c>
      <c r="H268" s="113" t="s">
        <v>371</v>
      </c>
      <c r="I268" s="113" t="s">
        <v>585</v>
      </c>
    </row>
    <row r="269" spans="1:9">
      <c r="A269" t="s">
        <v>471</v>
      </c>
      <c r="B269" t="s">
        <v>228</v>
      </c>
      <c r="C269" t="s">
        <v>586</v>
      </c>
      <c r="D269" t="s">
        <v>295</v>
      </c>
      <c r="E269" t="s">
        <v>106</v>
      </c>
      <c r="F269" t="s">
        <v>117</v>
      </c>
      <c r="G269" t="s">
        <v>117</v>
      </c>
      <c r="H269" s="113" t="s">
        <v>587</v>
      </c>
      <c r="I269" s="113" t="s">
        <v>588</v>
      </c>
    </row>
    <row r="270" spans="1:9" ht="29">
      <c r="A270" t="s">
        <v>471</v>
      </c>
      <c r="B270" t="s">
        <v>228</v>
      </c>
      <c r="C270" t="s">
        <v>586</v>
      </c>
      <c r="D270" t="s">
        <v>302</v>
      </c>
      <c r="E270" t="s">
        <v>112</v>
      </c>
      <c r="F270" t="s">
        <v>117</v>
      </c>
      <c r="G270" t="s">
        <v>117</v>
      </c>
      <c r="H270" s="113" t="s">
        <v>589</v>
      </c>
      <c r="I270" s="113" t="s">
        <v>590</v>
      </c>
    </row>
    <row r="271" spans="1:9" ht="29">
      <c r="A271" t="s">
        <v>471</v>
      </c>
      <c r="B271" t="s">
        <v>228</v>
      </c>
      <c r="C271" t="s">
        <v>586</v>
      </c>
      <c r="D271" t="s">
        <v>67</v>
      </c>
      <c r="E271" t="s">
        <v>106</v>
      </c>
      <c r="F271" t="s">
        <v>106</v>
      </c>
      <c r="G271" t="s">
        <v>112</v>
      </c>
      <c r="H271" s="113" t="s">
        <v>591</v>
      </c>
      <c r="I271" s="113" t="s">
        <v>592</v>
      </c>
    </row>
    <row r="272" spans="1:9" ht="29">
      <c r="A272" t="s">
        <v>471</v>
      </c>
      <c r="B272" t="s">
        <v>228</v>
      </c>
      <c r="C272" t="s">
        <v>586</v>
      </c>
      <c r="D272" t="s">
        <v>67</v>
      </c>
      <c r="E272" t="s">
        <v>106</v>
      </c>
      <c r="F272" t="s">
        <v>106</v>
      </c>
      <c r="G272" t="s">
        <v>112</v>
      </c>
      <c r="H272" s="113" t="s">
        <v>591</v>
      </c>
      <c r="I272" s="113" t="s">
        <v>593</v>
      </c>
    </row>
    <row r="273" spans="1:9" ht="29">
      <c r="A273" t="s">
        <v>471</v>
      </c>
      <c r="B273" t="s">
        <v>228</v>
      </c>
      <c r="C273" t="s">
        <v>586</v>
      </c>
      <c r="D273" t="s">
        <v>500</v>
      </c>
      <c r="E273" t="s">
        <v>106</v>
      </c>
      <c r="F273" t="s">
        <v>112</v>
      </c>
      <c r="G273" t="s">
        <v>117</v>
      </c>
      <c r="H273" s="113" t="s">
        <v>594</v>
      </c>
      <c r="I273" s="113" t="s">
        <v>595</v>
      </c>
    </row>
    <row r="274" spans="1:9" ht="29">
      <c r="A274" t="s">
        <v>471</v>
      </c>
      <c r="B274" t="s">
        <v>228</v>
      </c>
      <c r="C274" t="s">
        <v>596</v>
      </c>
      <c r="D274" t="s">
        <v>309</v>
      </c>
      <c r="E274" t="s">
        <v>112</v>
      </c>
      <c r="F274" t="s">
        <v>117</v>
      </c>
      <c r="G274" t="s">
        <v>117</v>
      </c>
      <c r="H274" s="113" t="s">
        <v>597</v>
      </c>
      <c r="I274" s="113" t="s">
        <v>598</v>
      </c>
    </row>
    <row r="275" spans="1:9" ht="29">
      <c r="A275" t="s">
        <v>471</v>
      </c>
      <c r="B275" t="s">
        <v>228</v>
      </c>
      <c r="C275" t="s">
        <v>596</v>
      </c>
      <c r="D275" t="s">
        <v>309</v>
      </c>
      <c r="E275" t="s">
        <v>112</v>
      </c>
      <c r="F275" t="s">
        <v>117</v>
      </c>
      <c r="G275" t="s">
        <v>117</v>
      </c>
      <c r="H275" s="113" t="s">
        <v>597</v>
      </c>
      <c r="I275" s="113" t="s">
        <v>599</v>
      </c>
    </row>
    <row r="276" spans="1:9" ht="29">
      <c r="A276" t="s">
        <v>471</v>
      </c>
      <c r="B276" t="s">
        <v>228</v>
      </c>
      <c r="C276" t="s">
        <v>596</v>
      </c>
      <c r="D276" t="s">
        <v>64</v>
      </c>
      <c r="E276" t="s">
        <v>112</v>
      </c>
      <c r="F276" t="s">
        <v>117</v>
      </c>
      <c r="G276" t="s">
        <v>122</v>
      </c>
      <c r="H276" s="113" t="s">
        <v>600</v>
      </c>
      <c r="I276" s="113" t="s">
        <v>601</v>
      </c>
    </row>
    <row r="277" spans="1:9" ht="29">
      <c r="A277" t="s">
        <v>471</v>
      </c>
      <c r="B277" t="s">
        <v>228</v>
      </c>
      <c r="C277" t="s">
        <v>596</v>
      </c>
      <c r="D277" t="s">
        <v>295</v>
      </c>
      <c r="E277" t="s">
        <v>106</v>
      </c>
      <c r="F277" t="s">
        <v>117</v>
      </c>
      <c r="G277" t="s">
        <v>117</v>
      </c>
      <c r="H277" s="113" t="s">
        <v>381</v>
      </c>
      <c r="I277" s="113" t="s">
        <v>602</v>
      </c>
    </row>
    <row r="278" spans="1:9">
      <c r="A278" t="s">
        <v>471</v>
      </c>
      <c r="B278" t="s">
        <v>228</v>
      </c>
      <c r="C278" t="s">
        <v>596</v>
      </c>
      <c r="D278" t="s">
        <v>500</v>
      </c>
      <c r="E278" t="s">
        <v>106</v>
      </c>
      <c r="F278" t="s">
        <v>112</v>
      </c>
      <c r="G278" t="s">
        <v>117</v>
      </c>
      <c r="H278" s="113" t="s">
        <v>603</v>
      </c>
    </row>
    <row r="279" spans="1:9" ht="29">
      <c r="A279" t="s">
        <v>471</v>
      </c>
      <c r="B279" t="s">
        <v>228</v>
      </c>
      <c r="C279" t="s">
        <v>596</v>
      </c>
      <c r="D279" t="s">
        <v>302</v>
      </c>
      <c r="E279" t="s">
        <v>106</v>
      </c>
      <c r="F279" t="s">
        <v>112</v>
      </c>
      <c r="G279" t="s">
        <v>112</v>
      </c>
      <c r="H279" s="113" t="s">
        <v>589</v>
      </c>
      <c r="I279" s="113" t="s">
        <v>604</v>
      </c>
    </row>
    <row r="280" spans="1:9" ht="29">
      <c r="A280" t="s">
        <v>471</v>
      </c>
      <c r="B280" t="s">
        <v>228</v>
      </c>
      <c r="C280" t="s">
        <v>596</v>
      </c>
      <c r="D280" t="s">
        <v>67</v>
      </c>
      <c r="E280" t="s">
        <v>106</v>
      </c>
      <c r="F280" t="s">
        <v>106</v>
      </c>
      <c r="G280" t="s">
        <v>112</v>
      </c>
      <c r="H280" s="113" t="s">
        <v>605</v>
      </c>
      <c r="I280" s="113" t="s">
        <v>604</v>
      </c>
    </row>
    <row r="281" spans="1:9" ht="29">
      <c r="A281" t="s">
        <v>471</v>
      </c>
      <c r="B281" t="s">
        <v>228</v>
      </c>
      <c r="C281" t="s">
        <v>376</v>
      </c>
      <c r="D281" t="s">
        <v>64</v>
      </c>
      <c r="E281" t="s">
        <v>112</v>
      </c>
      <c r="F281" t="s">
        <v>117</v>
      </c>
      <c r="G281" t="s">
        <v>122</v>
      </c>
      <c r="H281" s="113" t="s">
        <v>606</v>
      </c>
      <c r="I281" s="113" t="s">
        <v>607</v>
      </c>
    </row>
    <row r="282" spans="1:9" ht="29">
      <c r="A282" t="s">
        <v>471</v>
      </c>
      <c r="B282" t="s">
        <v>228</v>
      </c>
      <c r="C282" t="s">
        <v>376</v>
      </c>
      <c r="D282" t="s">
        <v>295</v>
      </c>
      <c r="E282" t="s">
        <v>106</v>
      </c>
      <c r="F282" t="s">
        <v>117</v>
      </c>
      <c r="G282" t="s">
        <v>117</v>
      </c>
      <c r="H282" s="113" t="s">
        <v>381</v>
      </c>
      <c r="I282" s="113" t="s">
        <v>608</v>
      </c>
    </row>
    <row r="283" spans="1:9">
      <c r="A283" t="s">
        <v>471</v>
      </c>
      <c r="B283" t="s">
        <v>228</v>
      </c>
      <c r="C283" t="s">
        <v>376</v>
      </c>
      <c r="D283" t="s">
        <v>309</v>
      </c>
      <c r="E283" t="s">
        <v>112</v>
      </c>
      <c r="F283" t="s">
        <v>117</v>
      </c>
      <c r="G283" t="s">
        <v>117</v>
      </c>
      <c r="H283" s="113" t="s">
        <v>425</v>
      </c>
      <c r="I283" s="113" t="s">
        <v>609</v>
      </c>
    </row>
    <row r="284" spans="1:9" ht="29">
      <c r="A284" t="s">
        <v>471</v>
      </c>
      <c r="B284" t="s">
        <v>228</v>
      </c>
      <c r="C284" t="s">
        <v>376</v>
      </c>
      <c r="D284" t="s">
        <v>309</v>
      </c>
      <c r="E284" t="s">
        <v>112</v>
      </c>
      <c r="F284" t="s">
        <v>117</v>
      </c>
      <c r="G284" t="s">
        <v>117</v>
      </c>
      <c r="H284" s="113" t="s">
        <v>425</v>
      </c>
      <c r="I284" s="113" t="s">
        <v>610</v>
      </c>
    </row>
    <row r="285" spans="1:9" ht="29">
      <c r="A285" t="s">
        <v>471</v>
      </c>
      <c r="B285" t="s">
        <v>228</v>
      </c>
      <c r="C285" t="s">
        <v>376</v>
      </c>
      <c r="D285" t="s">
        <v>309</v>
      </c>
      <c r="E285" t="s">
        <v>112</v>
      </c>
      <c r="F285" t="s">
        <v>117</v>
      </c>
      <c r="G285" t="s">
        <v>117</v>
      </c>
      <c r="H285" s="113" t="s">
        <v>425</v>
      </c>
      <c r="I285" s="113" t="s">
        <v>610</v>
      </c>
    </row>
    <row r="286" spans="1:9" ht="29">
      <c r="A286" t="s">
        <v>471</v>
      </c>
      <c r="B286" t="s">
        <v>228</v>
      </c>
      <c r="C286" t="s">
        <v>376</v>
      </c>
      <c r="D286" t="s">
        <v>309</v>
      </c>
      <c r="E286" t="s">
        <v>112</v>
      </c>
      <c r="F286" t="s">
        <v>117</v>
      </c>
      <c r="G286" t="s">
        <v>117</v>
      </c>
      <c r="H286" s="113" t="s">
        <v>611</v>
      </c>
      <c r="I286" s="113" t="s">
        <v>607</v>
      </c>
    </row>
    <row r="287" spans="1:9" ht="29">
      <c r="A287" t="s">
        <v>471</v>
      </c>
      <c r="B287" t="s">
        <v>228</v>
      </c>
      <c r="C287" t="s">
        <v>376</v>
      </c>
      <c r="D287" t="s">
        <v>65</v>
      </c>
      <c r="E287" t="s">
        <v>106</v>
      </c>
      <c r="F287" t="s">
        <v>112</v>
      </c>
      <c r="G287" t="s">
        <v>112</v>
      </c>
      <c r="I287" s="113" t="s">
        <v>610</v>
      </c>
    </row>
    <row r="288" spans="1:9">
      <c r="A288" t="s">
        <v>471</v>
      </c>
      <c r="B288" t="s">
        <v>228</v>
      </c>
      <c r="C288" t="s">
        <v>376</v>
      </c>
      <c r="D288" t="s">
        <v>500</v>
      </c>
      <c r="E288" t="s">
        <v>112</v>
      </c>
      <c r="F288" t="s">
        <v>117</v>
      </c>
      <c r="G288" t="s">
        <v>117</v>
      </c>
      <c r="H288" s="113" t="s">
        <v>612</v>
      </c>
      <c r="I288" s="113" t="s">
        <v>613</v>
      </c>
    </row>
    <row r="289" spans="1:9" ht="29">
      <c r="A289" t="s">
        <v>471</v>
      </c>
      <c r="B289" t="s">
        <v>228</v>
      </c>
      <c r="C289" t="s">
        <v>376</v>
      </c>
      <c r="D289" t="s">
        <v>500</v>
      </c>
      <c r="E289" t="s">
        <v>112</v>
      </c>
      <c r="F289" t="s">
        <v>117</v>
      </c>
      <c r="G289" t="s">
        <v>117</v>
      </c>
      <c r="H289" s="113" t="s">
        <v>612</v>
      </c>
      <c r="I289" s="113" t="s">
        <v>607</v>
      </c>
    </row>
    <row r="290" spans="1:9" ht="29">
      <c r="A290" t="s">
        <v>471</v>
      </c>
      <c r="B290" t="s">
        <v>228</v>
      </c>
      <c r="C290" t="s">
        <v>376</v>
      </c>
      <c r="D290" t="s">
        <v>302</v>
      </c>
      <c r="E290" t="s">
        <v>106</v>
      </c>
      <c r="F290" t="s">
        <v>112</v>
      </c>
      <c r="G290" t="s">
        <v>112</v>
      </c>
      <c r="H290" s="113" t="s">
        <v>614</v>
      </c>
      <c r="I290" s="113" t="s">
        <v>607</v>
      </c>
    </row>
    <row r="291" spans="1:9" ht="29">
      <c r="A291" t="s">
        <v>471</v>
      </c>
      <c r="B291" t="s">
        <v>228</v>
      </c>
      <c r="C291" t="s">
        <v>376</v>
      </c>
      <c r="D291" t="s">
        <v>67</v>
      </c>
      <c r="E291" t="s">
        <v>106</v>
      </c>
      <c r="F291" t="s">
        <v>112</v>
      </c>
      <c r="G291" t="s">
        <v>117</v>
      </c>
      <c r="H291" s="113" t="s">
        <v>615</v>
      </c>
      <c r="I291" s="113" t="s">
        <v>607</v>
      </c>
    </row>
    <row r="292" spans="1:9" ht="29">
      <c r="A292" t="s">
        <v>471</v>
      </c>
      <c r="B292" t="s">
        <v>228</v>
      </c>
      <c r="C292" t="s">
        <v>384</v>
      </c>
      <c r="D292" t="s">
        <v>309</v>
      </c>
      <c r="E292" t="s">
        <v>106</v>
      </c>
      <c r="F292" t="s">
        <v>106</v>
      </c>
      <c r="G292" t="s">
        <v>112</v>
      </c>
      <c r="H292" s="113" t="s">
        <v>616</v>
      </c>
      <c r="I292" s="113" t="s">
        <v>617</v>
      </c>
    </row>
    <row r="293" spans="1:9" ht="29">
      <c r="A293" t="s">
        <v>471</v>
      </c>
      <c r="B293" t="s">
        <v>228</v>
      </c>
      <c r="C293" t="s">
        <v>384</v>
      </c>
      <c r="D293" t="s">
        <v>309</v>
      </c>
      <c r="E293" t="s">
        <v>106</v>
      </c>
      <c r="F293" t="s">
        <v>106</v>
      </c>
      <c r="G293" t="s">
        <v>112</v>
      </c>
      <c r="H293" s="113" t="s">
        <v>616</v>
      </c>
      <c r="I293" s="113" t="s">
        <v>618</v>
      </c>
    </row>
    <row r="294" spans="1:9">
      <c r="A294" t="s">
        <v>471</v>
      </c>
      <c r="B294" t="s">
        <v>228</v>
      </c>
      <c r="C294" t="s">
        <v>384</v>
      </c>
      <c r="D294" t="s">
        <v>64</v>
      </c>
      <c r="E294" t="s">
        <v>106</v>
      </c>
      <c r="F294" t="s">
        <v>117</v>
      </c>
      <c r="G294" t="s">
        <v>117</v>
      </c>
      <c r="H294" s="113" t="s">
        <v>619</v>
      </c>
      <c r="I294" s="113" t="s">
        <v>620</v>
      </c>
    </row>
    <row r="295" spans="1:9">
      <c r="A295" t="s">
        <v>471</v>
      </c>
      <c r="B295" t="s">
        <v>228</v>
      </c>
      <c r="C295" t="s">
        <v>384</v>
      </c>
      <c r="D295" t="s">
        <v>295</v>
      </c>
      <c r="E295" t="s">
        <v>106</v>
      </c>
      <c r="F295" t="s">
        <v>112</v>
      </c>
      <c r="G295" t="s">
        <v>122</v>
      </c>
      <c r="H295" s="113" t="s">
        <v>381</v>
      </c>
      <c r="I295" s="113" t="s">
        <v>621</v>
      </c>
    </row>
    <row r="296" spans="1:9" ht="29">
      <c r="A296" t="s">
        <v>471</v>
      </c>
      <c r="B296" t="s">
        <v>228</v>
      </c>
      <c r="C296" t="s">
        <v>384</v>
      </c>
      <c r="D296" t="s">
        <v>302</v>
      </c>
      <c r="E296" t="s">
        <v>112</v>
      </c>
      <c r="F296" t="s">
        <v>117</v>
      </c>
      <c r="G296" t="s">
        <v>117</v>
      </c>
      <c r="H296" s="113" t="s">
        <v>622</v>
      </c>
      <c r="I296" s="113" t="s">
        <v>621</v>
      </c>
    </row>
    <row r="297" spans="1:9">
      <c r="A297" t="s">
        <v>471</v>
      </c>
      <c r="B297" t="s">
        <v>228</v>
      </c>
      <c r="C297" t="s">
        <v>384</v>
      </c>
      <c r="D297" t="s">
        <v>67</v>
      </c>
      <c r="E297" t="s">
        <v>106</v>
      </c>
      <c r="F297" t="s">
        <v>112</v>
      </c>
      <c r="G297" t="s">
        <v>117</v>
      </c>
      <c r="H297" s="113" t="s">
        <v>381</v>
      </c>
      <c r="I297" s="113" t="s">
        <v>621</v>
      </c>
    </row>
    <row r="298" spans="1:9" ht="29">
      <c r="A298" t="s">
        <v>471</v>
      </c>
      <c r="B298" t="s">
        <v>228</v>
      </c>
      <c r="C298" t="s">
        <v>388</v>
      </c>
      <c r="D298" t="s">
        <v>309</v>
      </c>
      <c r="E298" t="s">
        <v>112</v>
      </c>
      <c r="F298" t="s">
        <v>117</v>
      </c>
      <c r="G298" t="s">
        <v>117</v>
      </c>
      <c r="H298" s="113" t="s">
        <v>623</v>
      </c>
      <c r="I298" s="113" t="s">
        <v>617</v>
      </c>
    </row>
    <row r="299" spans="1:9">
      <c r="A299" t="s">
        <v>471</v>
      </c>
      <c r="B299" t="s">
        <v>228</v>
      </c>
      <c r="C299" t="s">
        <v>388</v>
      </c>
      <c r="D299" t="s">
        <v>64</v>
      </c>
      <c r="E299" t="s">
        <v>112</v>
      </c>
      <c r="F299" t="s">
        <v>117</v>
      </c>
      <c r="G299" t="s">
        <v>122</v>
      </c>
      <c r="H299" s="113" t="s">
        <v>380</v>
      </c>
      <c r="I299" s="113" t="s">
        <v>624</v>
      </c>
    </row>
    <row r="300" spans="1:9">
      <c r="A300" t="s">
        <v>471</v>
      </c>
      <c r="B300" t="s">
        <v>228</v>
      </c>
      <c r="C300" t="s">
        <v>388</v>
      </c>
      <c r="D300" t="s">
        <v>295</v>
      </c>
      <c r="E300" t="s">
        <v>106</v>
      </c>
      <c r="F300" t="s">
        <v>117</v>
      </c>
      <c r="G300" t="s">
        <v>117</v>
      </c>
      <c r="H300" s="113" t="s">
        <v>381</v>
      </c>
      <c r="I300" s="113" t="s">
        <v>624</v>
      </c>
    </row>
    <row r="301" spans="1:9">
      <c r="A301" t="s">
        <v>471</v>
      </c>
      <c r="B301" t="s">
        <v>228</v>
      </c>
      <c r="C301" t="s">
        <v>388</v>
      </c>
      <c r="D301" t="s">
        <v>500</v>
      </c>
      <c r="E301" t="s">
        <v>106</v>
      </c>
      <c r="F301" t="s">
        <v>112</v>
      </c>
      <c r="G301" t="s">
        <v>117</v>
      </c>
      <c r="H301" s="113" t="s">
        <v>612</v>
      </c>
      <c r="I301" s="113" t="s">
        <v>624</v>
      </c>
    </row>
    <row r="302" spans="1:9" ht="29">
      <c r="A302" t="s">
        <v>471</v>
      </c>
      <c r="B302" t="s">
        <v>228</v>
      </c>
      <c r="C302" t="s">
        <v>388</v>
      </c>
      <c r="D302" t="s">
        <v>302</v>
      </c>
      <c r="E302" t="s">
        <v>106</v>
      </c>
      <c r="F302" t="s">
        <v>112</v>
      </c>
      <c r="G302" t="s">
        <v>112</v>
      </c>
      <c r="H302" s="113" t="s">
        <v>614</v>
      </c>
      <c r="I302" s="113" t="s">
        <v>624</v>
      </c>
    </row>
    <row r="303" spans="1:9">
      <c r="A303" t="s">
        <v>471</v>
      </c>
      <c r="B303" t="s">
        <v>228</v>
      </c>
      <c r="C303" t="s">
        <v>388</v>
      </c>
      <c r="D303" t="s">
        <v>67</v>
      </c>
      <c r="E303" t="s">
        <v>106</v>
      </c>
      <c r="F303" t="s">
        <v>112</v>
      </c>
      <c r="G303" t="s">
        <v>117</v>
      </c>
      <c r="H303" s="113" t="s">
        <v>381</v>
      </c>
      <c r="I303" s="113" t="s">
        <v>624</v>
      </c>
    </row>
    <row r="304" spans="1:9">
      <c r="A304" t="s">
        <v>471</v>
      </c>
      <c r="B304" t="s">
        <v>228</v>
      </c>
      <c r="C304" t="s">
        <v>363</v>
      </c>
      <c r="D304" t="s">
        <v>330</v>
      </c>
      <c r="E304" t="s">
        <v>106</v>
      </c>
      <c r="F304" t="s">
        <v>112</v>
      </c>
      <c r="G304" t="s">
        <v>117</v>
      </c>
      <c r="H304" s="113" t="s">
        <v>364</v>
      </c>
      <c r="I304" s="113" t="s">
        <v>625</v>
      </c>
    </row>
    <row r="305" spans="1:9">
      <c r="A305" t="s">
        <v>471</v>
      </c>
      <c r="B305" t="s">
        <v>228</v>
      </c>
      <c r="C305" t="s">
        <v>363</v>
      </c>
      <c r="D305" t="s">
        <v>330</v>
      </c>
      <c r="E305" t="s">
        <v>106</v>
      </c>
      <c r="F305" t="s">
        <v>112</v>
      </c>
      <c r="G305" t="s">
        <v>117</v>
      </c>
      <c r="H305" s="113" t="s">
        <v>364</v>
      </c>
      <c r="I305" s="113" t="s">
        <v>626</v>
      </c>
    </row>
    <row r="306" spans="1:9">
      <c r="A306" t="s">
        <v>471</v>
      </c>
      <c r="B306" t="s">
        <v>228</v>
      </c>
      <c r="C306" t="s">
        <v>363</v>
      </c>
      <c r="D306" t="s">
        <v>309</v>
      </c>
      <c r="E306" t="s">
        <v>106</v>
      </c>
      <c r="F306" t="s">
        <v>112</v>
      </c>
      <c r="G306" t="s">
        <v>117</v>
      </c>
      <c r="H306" s="113" t="s">
        <v>364</v>
      </c>
      <c r="I306" s="113" t="s">
        <v>625</v>
      </c>
    </row>
    <row r="307" spans="1:9">
      <c r="A307" t="s">
        <v>471</v>
      </c>
      <c r="B307" t="s">
        <v>228</v>
      </c>
      <c r="C307" t="s">
        <v>363</v>
      </c>
      <c r="D307" t="s">
        <v>309</v>
      </c>
      <c r="E307" t="s">
        <v>106</v>
      </c>
      <c r="F307" t="s">
        <v>112</v>
      </c>
      <c r="G307" t="s">
        <v>117</v>
      </c>
      <c r="H307" s="113" t="s">
        <v>364</v>
      </c>
      <c r="I307" s="113" t="s">
        <v>626</v>
      </c>
    </row>
    <row r="308" spans="1:9">
      <c r="A308" t="s">
        <v>471</v>
      </c>
      <c r="B308" t="s">
        <v>228</v>
      </c>
      <c r="C308" t="s">
        <v>363</v>
      </c>
      <c r="D308" t="s">
        <v>65</v>
      </c>
      <c r="E308" t="s">
        <v>112</v>
      </c>
      <c r="F308" t="s">
        <v>117</v>
      </c>
      <c r="G308" t="s">
        <v>117</v>
      </c>
      <c r="H308" s="113" t="s">
        <v>371</v>
      </c>
      <c r="I308" s="113" t="s">
        <v>625</v>
      </c>
    </row>
    <row r="309" spans="1:9">
      <c r="A309" t="s">
        <v>471</v>
      </c>
      <c r="B309" t="s">
        <v>228</v>
      </c>
      <c r="C309" t="s">
        <v>363</v>
      </c>
      <c r="D309" t="s">
        <v>65</v>
      </c>
      <c r="E309" t="s">
        <v>112</v>
      </c>
      <c r="F309" t="s">
        <v>117</v>
      </c>
      <c r="G309" t="s">
        <v>117</v>
      </c>
      <c r="H309" s="113" t="s">
        <v>371</v>
      </c>
      <c r="I309" s="113" t="s">
        <v>626</v>
      </c>
    </row>
    <row r="310" spans="1:9" ht="29">
      <c r="A310" t="s">
        <v>471</v>
      </c>
      <c r="B310" t="s">
        <v>228</v>
      </c>
      <c r="C310" t="s">
        <v>363</v>
      </c>
      <c r="D310" t="s">
        <v>295</v>
      </c>
      <c r="E310" t="s">
        <v>106</v>
      </c>
      <c r="F310" t="s">
        <v>117</v>
      </c>
      <c r="G310" t="s">
        <v>117</v>
      </c>
      <c r="H310" s="113" t="s">
        <v>419</v>
      </c>
      <c r="I310" s="113" t="s">
        <v>627</v>
      </c>
    </row>
    <row r="311" spans="1:9" ht="29">
      <c r="A311" t="s">
        <v>471</v>
      </c>
      <c r="B311" t="s">
        <v>228</v>
      </c>
      <c r="C311" t="s">
        <v>363</v>
      </c>
      <c r="D311" t="s">
        <v>67</v>
      </c>
      <c r="E311" t="s">
        <v>106</v>
      </c>
      <c r="F311" t="s">
        <v>106</v>
      </c>
      <c r="G311" t="s">
        <v>112</v>
      </c>
      <c r="H311" s="113" t="s">
        <v>628</v>
      </c>
      <c r="I311" s="113" t="s">
        <v>627</v>
      </c>
    </row>
    <row r="312" spans="1:9" ht="29">
      <c r="A312" t="s">
        <v>471</v>
      </c>
      <c r="B312" t="s">
        <v>228</v>
      </c>
      <c r="C312" t="s">
        <v>372</v>
      </c>
      <c r="D312" t="s">
        <v>330</v>
      </c>
      <c r="E312" t="s">
        <v>106</v>
      </c>
      <c r="F312" t="s">
        <v>112</v>
      </c>
      <c r="G312" t="s">
        <v>117</v>
      </c>
      <c r="H312" s="113" t="s">
        <v>629</v>
      </c>
      <c r="I312" s="113" t="s">
        <v>627</v>
      </c>
    </row>
    <row r="313" spans="1:9" ht="18.75" customHeight="1">
      <c r="A313" t="s">
        <v>471</v>
      </c>
      <c r="B313" t="s">
        <v>228</v>
      </c>
      <c r="C313" t="s">
        <v>372</v>
      </c>
      <c r="D313" t="s">
        <v>309</v>
      </c>
      <c r="E313" t="s">
        <v>106</v>
      </c>
      <c r="F313" t="s">
        <v>112</v>
      </c>
      <c r="G313" t="s">
        <v>117</v>
      </c>
      <c r="H313" s="113" t="s">
        <v>630</v>
      </c>
      <c r="I313" s="113" t="s">
        <v>627</v>
      </c>
    </row>
    <row r="314" spans="1:9" ht="29">
      <c r="A314" t="s">
        <v>471</v>
      </c>
      <c r="B314" t="s">
        <v>228</v>
      </c>
      <c r="C314" t="s">
        <v>372</v>
      </c>
      <c r="D314" t="s">
        <v>65</v>
      </c>
      <c r="E314" t="s">
        <v>112</v>
      </c>
      <c r="F314" t="s">
        <v>117</v>
      </c>
      <c r="G314" t="s">
        <v>117</v>
      </c>
      <c r="H314" s="113" t="s">
        <v>371</v>
      </c>
      <c r="I314" s="113" t="s">
        <v>627</v>
      </c>
    </row>
    <row r="315" spans="1:9">
      <c r="A315" t="s">
        <v>471</v>
      </c>
      <c r="B315" t="s">
        <v>228</v>
      </c>
      <c r="C315" t="s">
        <v>372</v>
      </c>
      <c r="D315" t="s">
        <v>295</v>
      </c>
      <c r="E315" t="s">
        <v>106</v>
      </c>
      <c r="F315" t="s">
        <v>106</v>
      </c>
      <c r="G315" t="s">
        <v>112</v>
      </c>
      <c r="H315" s="113" t="s">
        <v>628</v>
      </c>
    </row>
    <row r="316" spans="1:9">
      <c r="A316" t="s">
        <v>471</v>
      </c>
      <c r="B316" t="s">
        <v>228</v>
      </c>
      <c r="C316" t="s">
        <v>372</v>
      </c>
      <c r="D316" t="s">
        <v>67</v>
      </c>
      <c r="E316" t="s">
        <v>106</v>
      </c>
      <c r="F316" t="s">
        <v>106</v>
      </c>
      <c r="G316" t="s">
        <v>112</v>
      </c>
      <c r="H316" s="113" t="s">
        <v>402</v>
      </c>
    </row>
    <row r="317" spans="1:9" ht="29" hidden="1">
      <c r="A317" t="s">
        <v>631</v>
      </c>
      <c r="B317" t="s">
        <v>632</v>
      </c>
      <c r="C317" t="s">
        <v>438</v>
      </c>
      <c r="D317" t="s">
        <v>295</v>
      </c>
      <c r="F317" s="223" t="s">
        <v>117</v>
      </c>
      <c r="G317" s="223" t="s">
        <v>117</v>
      </c>
      <c r="H317" s="113" t="s">
        <v>633</v>
      </c>
      <c r="I317" s="113" t="s">
        <v>634</v>
      </c>
    </row>
    <row r="318" spans="1:9" ht="29" hidden="1">
      <c r="A318" t="s">
        <v>631</v>
      </c>
      <c r="B318" t="s">
        <v>632</v>
      </c>
      <c r="C318" t="s">
        <v>635</v>
      </c>
      <c r="D318" t="s">
        <v>65</v>
      </c>
      <c r="F318" s="223" t="s">
        <v>112</v>
      </c>
      <c r="G318" s="223" t="s">
        <v>117</v>
      </c>
      <c r="H318" s="113" t="s">
        <v>636</v>
      </c>
      <c r="I318" s="113" t="s">
        <v>637</v>
      </c>
    </row>
    <row r="319" spans="1:9" ht="58" hidden="1">
      <c r="A319" t="s">
        <v>631</v>
      </c>
      <c r="B319" t="s">
        <v>632</v>
      </c>
      <c r="C319" t="s">
        <v>635</v>
      </c>
      <c r="D319" t="s">
        <v>295</v>
      </c>
      <c r="F319" s="223" t="s">
        <v>117</v>
      </c>
      <c r="G319" s="223" t="s">
        <v>117</v>
      </c>
      <c r="H319" s="113" t="s">
        <v>638</v>
      </c>
      <c r="I319" s="113" t="s">
        <v>639</v>
      </c>
    </row>
    <row r="320" spans="1:9" ht="29" hidden="1">
      <c r="A320" t="s">
        <v>631</v>
      </c>
      <c r="B320" t="s">
        <v>640</v>
      </c>
      <c r="C320" t="s">
        <v>641</v>
      </c>
      <c r="D320" t="s">
        <v>302</v>
      </c>
      <c r="F320" s="223" t="s">
        <v>112</v>
      </c>
      <c r="G320" s="223" t="s">
        <v>112</v>
      </c>
      <c r="H320" s="113" t="s">
        <v>642</v>
      </c>
      <c r="I320" s="113" t="s">
        <v>643</v>
      </c>
    </row>
    <row r="321" spans="1:10" ht="29" hidden="1">
      <c r="A321" t="s">
        <v>631</v>
      </c>
      <c r="B321" t="s">
        <v>640</v>
      </c>
      <c r="C321" t="s">
        <v>641</v>
      </c>
      <c r="D321" t="s">
        <v>68</v>
      </c>
      <c r="F321" s="223" t="s">
        <v>112</v>
      </c>
      <c r="G321" s="223" t="s">
        <v>112</v>
      </c>
      <c r="H321" s="113" t="s">
        <v>644</v>
      </c>
      <c r="I321" s="113" t="s">
        <v>645</v>
      </c>
    </row>
    <row r="322" spans="1:10" ht="58" hidden="1">
      <c r="A322" t="s">
        <v>631</v>
      </c>
      <c r="B322" t="s">
        <v>640</v>
      </c>
      <c r="C322" t="s">
        <v>641</v>
      </c>
      <c r="D322" t="s">
        <v>67</v>
      </c>
      <c r="F322" s="223" t="s">
        <v>117</v>
      </c>
      <c r="G322" s="223" t="s">
        <v>117</v>
      </c>
      <c r="H322" s="113" t="s">
        <v>646</v>
      </c>
      <c r="I322" s="113" t="s">
        <v>647</v>
      </c>
    </row>
    <row r="323" spans="1:10" ht="29" hidden="1">
      <c r="A323" s="225" t="s">
        <v>648</v>
      </c>
      <c r="B323" s="225" t="s">
        <v>222</v>
      </c>
      <c r="C323" s="225" t="s">
        <v>649</v>
      </c>
      <c r="D323" s="225" t="s">
        <v>295</v>
      </c>
      <c r="E323" s="225" t="s">
        <v>117</v>
      </c>
      <c r="F323" s="225" t="s">
        <v>117</v>
      </c>
      <c r="G323" s="225" t="s">
        <v>122</v>
      </c>
      <c r="H323" s="226" t="s">
        <v>650</v>
      </c>
      <c r="I323" s="226" t="s">
        <v>651</v>
      </c>
      <c r="J323" s="225"/>
    </row>
    <row r="324" spans="1:10" ht="29" hidden="1">
      <c r="A324" t="s">
        <v>648</v>
      </c>
      <c r="B324" t="s">
        <v>222</v>
      </c>
      <c r="C324" t="s">
        <v>649</v>
      </c>
      <c r="D324" t="s">
        <v>69</v>
      </c>
      <c r="E324" t="s">
        <v>117</v>
      </c>
      <c r="F324" t="s">
        <v>122</v>
      </c>
      <c r="G324" t="s">
        <v>122</v>
      </c>
      <c r="H324" s="113" t="s">
        <v>650</v>
      </c>
      <c r="I324" s="113" t="s">
        <v>651</v>
      </c>
    </row>
    <row r="325" spans="1:10" ht="29" hidden="1">
      <c r="A325" t="s">
        <v>648</v>
      </c>
      <c r="B325" t="s">
        <v>222</v>
      </c>
      <c r="C325" t="s">
        <v>652</v>
      </c>
      <c r="D325" t="s">
        <v>295</v>
      </c>
      <c r="E325" t="s">
        <v>112</v>
      </c>
      <c r="F325" t="s">
        <v>117</v>
      </c>
      <c r="G325" t="s">
        <v>117</v>
      </c>
      <c r="H325" s="113" t="s">
        <v>650</v>
      </c>
      <c r="I325" s="113" t="s">
        <v>651</v>
      </c>
    </row>
    <row r="326" spans="1:10" ht="29" hidden="1">
      <c r="A326" t="s">
        <v>648</v>
      </c>
      <c r="B326" t="s">
        <v>222</v>
      </c>
      <c r="C326" t="s">
        <v>652</v>
      </c>
      <c r="D326" t="s">
        <v>69</v>
      </c>
      <c r="E326" t="s">
        <v>117</v>
      </c>
      <c r="F326" t="s">
        <v>122</v>
      </c>
      <c r="G326" t="s">
        <v>122</v>
      </c>
      <c r="H326" s="113" t="s">
        <v>650</v>
      </c>
      <c r="I326" s="113" t="s">
        <v>651</v>
      </c>
    </row>
    <row r="327" spans="1:10" hidden="1">
      <c r="A327" t="s">
        <v>648</v>
      </c>
      <c r="B327" t="s">
        <v>222</v>
      </c>
      <c r="C327" t="s">
        <v>384</v>
      </c>
      <c r="D327" t="s">
        <v>295</v>
      </c>
      <c r="E327" t="s">
        <v>106</v>
      </c>
      <c r="F327" t="s">
        <v>112</v>
      </c>
      <c r="G327" t="s">
        <v>117</v>
      </c>
      <c r="H327" s="113" t="s">
        <v>653</v>
      </c>
    </row>
    <row r="328" spans="1:10" hidden="1">
      <c r="A328" t="s">
        <v>648</v>
      </c>
      <c r="B328" t="s">
        <v>222</v>
      </c>
      <c r="C328" t="s">
        <v>384</v>
      </c>
      <c r="D328" t="s">
        <v>69</v>
      </c>
      <c r="E328" t="s">
        <v>112</v>
      </c>
      <c r="F328" t="s">
        <v>117</v>
      </c>
      <c r="G328" t="s">
        <v>117</v>
      </c>
      <c r="H328" s="113" t="s">
        <v>653</v>
      </c>
    </row>
    <row r="329" spans="1:10" hidden="1">
      <c r="A329" t="s">
        <v>648</v>
      </c>
      <c r="B329" t="s">
        <v>222</v>
      </c>
      <c r="C329" t="s">
        <v>654</v>
      </c>
      <c r="D329" t="s">
        <v>295</v>
      </c>
      <c r="E329" t="s">
        <v>112</v>
      </c>
      <c r="F329" t="s">
        <v>117</v>
      </c>
      <c r="G329" t="s">
        <v>117</v>
      </c>
      <c r="H329" s="113" t="s">
        <v>650</v>
      </c>
      <c r="I329" s="113" t="s">
        <v>655</v>
      </c>
    </row>
    <row r="330" spans="1:10" ht="29" hidden="1">
      <c r="A330" t="s">
        <v>648</v>
      </c>
      <c r="B330" t="s">
        <v>222</v>
      </c>
      <c r="C330" t="s">
        <v>656</v>
      </c>
      <c r="D330" t="s">
        <v>295</v>
      </c>
      <c r="E330" t="s">
        <v>112</v>
      </c>
      <c r="F330" t="s">
        <v>117</v>
      </c>
      <c r="G330" t="s">
        <v>117</v>
      </c>
      <c r="H330" s="113" t="s">
        <v>650</v>
      </c>
      <c r="I330" s="113" t="s">
        <v>657</v>
      </c>
    </row>
    <row r="331" spans="1:10" hidden="1">
      <c r="A331" t="s">
        <v>648</v>
      </c>
      <c r="B331" t="s">
        <v>222</v>
      </c>
      <c r="C331" t="s">
        <v>658</v>
      </c>
      <c r="D331" t="s">
        <v>295</v>
      </c>
      <c r="E331" t="s">
        <v>112</v>
      </c>
      <c r="F331" t="s">
        <v>117</v>
      </c>
      <c r="G331" t="s">
        <v>117</v>
      </c>
      <c r="H331" s="113" t="s">
        <v>650</v>
      </c>
      <c r="I331" s="113" t="s">
        <v>655</v>
      </c>
    </row>
    <row r="332" spans="1:10" ht="29" hidden="1">
      <c r="A332" t="s">
        <v>648</v>
      </c>
      <c r="B332" t="s">
        <v>222</v>
      </c>
      <c r="C332" t="s">
        <v>659</v>
      </c>
      <c r="D332" t="s">
        <v>295</v>
      </c>
      <c r="E332" t="s">
        <v>117</v>
      </c>
      <c r="F332" t="s">
        <v>446</v>
      </c>
      <c r="G332" t="s">
        <v>122</v>
      </c>
      <c r="H332" s="113" t="s">
        <v>650</v>
      </c>
      <c r="I332" s="113" t="s">
        <v>657</v>
      </c>
    </row>
    <row r="333" spans="1:10" ht="29" hidden="1">
      <c r="A333" t="s">
        <v>648</v>
      </c>
      <c r="B333" t="s">
        <v>222</v>
      </c>
      <c r="C333" t="s">
        <v>659</v>
      </c>
      <c r="D333" t="s">
        <v>69</v>
      </c>
      <c r="E333" t="s">
        <v>117</v>
      </c>
      <c r="F333" t="s">
        <v>446</v>
      </c>
      <c r="G333" t="s">
        <v>122</v>
      </c>
      <c r="H333" s="113" t="s">
        <v>650</v>
      </c>
      <c r="I333" s="113" t="s">
        <v>657</v>
      </c>
    </row>
    <row r="334" spans="1:10" ht="29" hidden="1">
      <c r="A334" t="s">
        <v>648</v>
      </c>
      <c r="B334" t="s">
        <v>222</v>
      </c>
      <c r="C334" t="s">
        <v>660</v>
      </c>
      <c r="D334" t="s">
        <v>295</v>
      </c>
      <c r="E334" t="s">
        <v>117</v>
      </c>
      <c r="F334" t="s">
        <v>117</v>
      </c>
      <c r="G334" t="s">
        <v>122</v>
      </c>
      <c r="H334" s="113" t="s">
        <v>650</v>
      </c>
      <c r="I334" s="113" t="s">
        <v>657</v>
      </c>
    </row>
    <row r="335" spans="1:10" ht="29" hidden="1">
      <c r="A335" t="s">
        <v>648</v>
      </c>
      <c r="B335" t="s">
        <v>222</v>
      </c>
      <c r="C335" t="s">
        <v>660</v>
      </c>
      <c r="D335" t="s">
        <v>69</v>
      </c>
      <c r="E335" t="s">
        <v>117</v>
      </c>
      <c r="F335" t="s">
        <v>117</v>
      </c>
      <c r="G335" t="s">
        <v>122</v>
      </c>
      <c r="H335" s="113" t="s">
        <v>650</v>
      </c>
      <c r="I335" s="113" t="s">
        <v>657</v>
      </c>
    </row>
    <row r="336" spans="1:10" ht="29" hidden="1">
      <c r="A336" t="s">
        <v>648</v>
      </c>
      <c r="B336" t="s">
        <v>222</v>
      </c>
      <c r="C336" t="s">
        <v>661</v>
      </c>
      <c r="D336" t="s">
        <v>295</v>
      </c>
      <c r="E336" t="s">
        <v>117</v>
      </c>
      <c r="F336" t="s">
        <v>117</v>
      </c>
      <c r="G336" t="s">
        <v>122</v>
      </c>
      <c r="H336" s="113" t="s">
        <v>650</v>
      </c>
      <c r="I336" s="113" t="s">
        <v>657</v>
      </c>
    </row>
    <row r="337" spans="1:10" hidden="1">
      <c r="A337" t="s">
        <v>648</v>
      </c>
      <c r="B337" t="s">
        <v>222</v>
      </c>
      <c r="C337" t="s">
        <v>661</v>
      </c>
      <c r="D337" t="s">
        <v>330</v>
      </c>
      <c r="E337" t="s">
        <v>117</v>
      </c>
      <c r="F337" t="s">
        <v>112</v>
      </c>
      <c r="G337" t="s">
        <v>106</v>
      </c>
      <c r="H337" s="113" t="s">
        <v>662</v>
      </c>
      <c r="I337" s="113" t="s">
        <v>663</v>
      </c>
    </row>
    <row r="338" spans="1:10" ht="29" hidden="1">
      <c r="A338" t="s">
        <v>648</v>
      </c>
      <c r="B338" t="s">
        <v>222</v>
      </c>
      <c r="C338" t="s">
        <v>661</v>
      </c>
      <c r="D338" t="s">
        <v>69</v>
      </c>
      <c r="E338" t="s">
        <v>117</v>
      </c>
      <c r="F338" t="s">
        <v>117</v>
      </c>
      <c r="G338" t="s">
        <v>122</v>
      </c>
      <c r="H338" s="113" t="s">
        <v>650</v>
      </c>
      <c r="I338" s="113" t="s">
        <v>657</v>
      </c>
    </row>
    <row r="339" spans="1:10" ht="29" hidden="1">
      <c r="A339" t="s">
        <v>648</v>
      </c>
      <c r="B339" t="s">
        <v>222</v>
      </c>
      <c r="C339" t="s">
        <v>664</v>
      </c>
      <c r="D339" t="s">
        <v>295</v>
      </c>
      <c r="E339" t="s">
        <v>117</v>
      </c>
      <c r="F339" t="s">
        <v>117</v>
      </c>
      <c r="G339" t="s">
        <v>122</v>
      </c>
      <c r="H339" s="113" t="s">
        <v>650</v>
      </c>
      <c r="I339" s="113" t="s">
        <v>657</v>
      </c>
    </row>
    <row r="340" spans="1:10" hidden="1">
      <c r="A340" t="s">
        <v>648</v>
      </c>
      <c r="B340" t="s">
        <v>222</v>
      </c>
      <c r="C340" t="s">
        <v>664</v>
      </c>
      <c r="D340" t="s">
        <v>330</v>
      </c>
      <c r="E340" t="s">
        <v>117</v>
      </c>
      <c r="F340" t="s">
        <v>112</v>
      </c>
      <c r="G340" t="s">
        <v>106</v>
      </c>
      <c r="H340" s="113" t="s">
        <v>662</v>
      </c>
      <c r="I340" s="113" t="s">
        <v>663</v>
      </c>
    </row>
    <row r="341" spans="1:10" ht="29" hidden="1">
      <c r="A341" t="s">
        <v>648</v>
      </c>
      <c r="B341" t="s">
        <v>222</v>
      </c>
      <c r="C341" t="s">
        <v>664</v>
      </c>
      <c r="D341" t="s">
        <v>69</v>
      </c>
      <c r="E341" t="s">
        <v>112</v>
      </c>
      <c r="F341" t="s">
        <v>117</v>
      </c>
      <c r="G341" t="s">
        <v>117</v>
      </c>
      <c r="H341" s="113" t="s">
        <v>650</v>
      </c>
      <c r="I341" s="113" t="s">
        <v>657</v>
      </c>
    </row>
    <row r="342" spans="1:10" hidden="1">
      <c r="A342" t="s">
        <v>648</v>
      </c>
      <c r="B342" t="s">
        <v>222</v>
      </c>
      <c r="C342" t="s">
        <v>665</v>
      </c>
      <c r="D342" t="s">
        <v>69</v>
      </c>
      <c r="E342" t="s">
        <v>117</v>
      </c>
      <c r="F342" t="s">
        <v>117</v>
      </c>
      <c r="G342" t="s">
        <v>122</v>
      </c>
      <c r="H342" s="113" t="s">
        <v>666</v>
      </c>
      <c r="I342" s="113" t="s">
        <v>667</v>
      </c>
    </row>
    <row r="343" spans="1:10" hidden="1">
      <c r="A343" t="s">
        <v>668</v>
      </c>
      <c r="B343" t="s">
        <v>669</v>
      </c>
      <c r="C343" t="s">
        <v>670</v>
      </c>
      <c r="D343" t="s">
        <v>309</v>
      </c>
      <c r="E343" t="s">
        <v>106</v>
      </c>
      <c r="F343" t="s">
        <v>117</v>
      </c>
      <c r="G343" t="s">
        <v>117</v>
      </c>
      <c r="H343" s="113" t="s">
        <v>671</v>
      </c>
      <c r="I343" s="113" t="s">
        <v>672</v>
      </c>
      <c r="J343" s="222" t="s">
        <v>312</v>
      </c>
    </row>
    <row r="344" spans="1:10" hidden="1">
      <c r="A344" t="s">
        <v>668</v>
      </c>
      <c r="B344" t="s">
        <v>228</v>
      </c>
      <c r="C344" t="s">
        <v>308</v>
      </c>
      <c r="D344" t="s">
        <v>68</v>
      </c>
      <c r="E344" s="223" t="s">
        <v>112</v>
      </c>
      <c r="F344" s="223" t="s">
        <v>112</v>
      </c>
      <c r="G344" s="223" t="s">
        <v>112</v>
      </c>
      <c r="H344" s="113" t="s">
        <v>673</v>
      </c>
      <c r="I344" s="113" t="s">
        <v>674</v>
      </c>
      <c r="J344" s="222" t="s">
        <v>675</v>
      </c>
    </row>
    <row r="345" spans="1:10" hidden="1">
      <c r="A345" t="s">
        <v>668</v>
      </c>
      <c r="B345" t="s">
        <v>222</v>
      </c>
      <c r="C345" t="s">
        <v>676</v>
      </c>
      <c r="D345" t="s">
        <v>67</v>
      </c>
      <c r="E345" s="223" t="s">
        <v>106</v>
      </c>
      <c r="F345" s="223" t="s">
        <v>112</v>
      </c>
      <c r="G345" s="223" t="s">
        <v>117</v>
      </c>
      <c r="H345" s="113" t="s">
        <v>677</v>
      </c>
      <c r="I345" s="113" t="s">
        <v>678</v>
      </c>
      <c r="J345" s="222" t="s">
        <v>675</v>
      </c>
    </row>
    <row r="346" spans="1:10" hidden="1">
      <c r="A346" t="s">
        <v>668</v>
      </c>
      <c r="B346" t="s">
        <v>222</v>
      </c>
      <c r="C346" t="s">
        <v>676</v>
      </c>
      <c r="D346" t="s">
        <v>295</v>
      </c>
      <c r="E346" s="223" t="s">
        <v>106</v>
      </c>
      <c r="F346" s="223" t="s">
        <v>112</v>
      </c>
      <c r="G346" s="223" t="s">
        <v>117</v>
      </c>
      <c r="H346" s="113" t="s">
        <v>679</v>
      </c>
      <c r="I346" s="113" t="s">
        <v>680</v>
      </c>
      <c r="J346" s="222" t="s">
        <v>675</v>
      </c>
    </row>
    <row r="347" spans="1:10" hidden="1">
      <c r="A347" t="s">
        <v>668</v>
      </c>
      <c r="B347" t="s">
        <v>222</v>
      </c>
      <c r="C347" t="s">
        <v>635</v>
      </c>
      <c r="D347" t="s">
        <v>65</v>
      </c>
      <c r="E347" s="223" t="s">
        <v>106</v>
      </c>
      <c r="F347" s="223" t="s">
        <v>112</v>
      </c>
      <c r="G347" s="223" t="s">
        <v>117</v>
      </c>
      <c r="H347" s="113" t="s">
        <v>681</v>
      </c>
      <c r="I347" s="113" t="s">
        <v>682</v>
      </c>
      <c r="J347" s="222" t="s">
        <v>675</v>
      </c>
    </row>
    <row r="348" spans="1:10" hidden="1">
      <c r="A348" t="s">
        <v>668</v>
      </c>
      <c r="B348" t="s">
        <v>222</v>
      </c>
      <c r="C348" t="s">
        <v>356</v>
      </c>
      <c r="D348" t="s">
        <v>295</v>
      </c>
      <c r="E348" s="223" t="s">
        <v>112</v>
      </c>
      <c r="F348" s="223" t="s">
        <v>117</v>
      </c>
      <c r="G348" s="223" t="s">
        <v>117</v>
      </c>
      <c r="H348" s="113" t="s">
        <v>683</v>
      </c>
      <c r="I348" s="113" t="s">
        <v>684</v>
      </c>
      <c r="J348" s="222" t="s">
        <v>675</v>
      </c>
    </row>
    <row r="349" spans="1:10" ht="29" hidden="1">
      <c r="A349" t="s">
        <v>668</v>
      </c>
      <c r="B349" t="s">
        <v>222</v>
      </c>
      <c r="C349" t="s">
        <v>356</v>
      </c>
      <c r="D349" t="s">
        <v>330</v>
      </c>
      <c r="E349" s="223" t="s">
        <v>112</v>
      </c>
      <c r="F349" s="223" t="s">
        <v>117</v>
      </c>
      <c r="G349" s="223" t="s">
        <v>117</v>
      </c>
      <c r="H349" s="113" t="s">
        <v>685</v>
      </c>
      <c r="I349" s="113" t="s">
        <v>686</v>
      </c>
      <c r="J349" s="222" t="s">
        <v>675</v>
      </c>
    </row>
    <row r="350" spans="1:10" hidden="1">
      <c r="A350" t="s">
        <v>668</v>
      </c>
      <c r="B350" t="s">
        <v>687</v>
      </c>
      <c r="C350" t="s">
        <v>688</v>
      </c>
      <c r="D350" t="s">
        <v>309</v>
      </c>
      <c r="E350" s="223" t="s">
        <v>106</v>
      </c>
      <c r="F350" s="223" t="s">
        <v>117</v>
      </c>
      <c r="G350" s="223" t="s">
        <v>117</v>
      </c>
      <c r="H350" s="113" t="s">
        <v>689</v>
      </c>
      <c r="I350" s="113" t="s">
        <v>690</v>
      </c>
      <c r="J350" s="222" t="s">
        <v>675</v>
      </c>
    </row>
    <row r="351" spans="1:10" ht="29" hidden="1">
      <c r="A351" t="s">
        <v>668</v>
      </c>
      <c r="B351" t="s">
        <v>687</v>
      </c>
      <c r="C351" t="s">
        <v>691</v>
      </c>
      <c r="D351" t="s">
        <v>309</v>
      </c>
      <c r="E351" s="223" t="s">
        <v>106</v>
      </c>
      <c r="F351" s="223" t="s">
        <v>117</v>
      </c>
      <c r="G351" s="223" t="s">
        <v>117</v>
      </c>
      <c r="H351" s="113" t="s">
        <v>692</v>
      </c>
      <c r="I351" s="113" t="s">
        <v>693</v>
      </c>
      <c r="J351" s="222" t="s">
        <v>675</v>
      </c>
    </row>
    <row r="352" spans="1:10" ht="29" hidden="1">
      <c r="A352" t="s">
        <v>668</v>
      </c>
      <c r="B352" t="s">
        <v>687</v>
      </c>
      <c r="C352" t="s">
        <v>688</v>
      </c>
      <c r="D352" t="s">
        <v>295</v>
      </c>
      <c r="E352" s="223" t="s">
        <v>106</v>
      </c>
      <c r="F352" s="223" t="s">
        <v>112</v>
      </c>
      <c r="G352" s="223" t="s">
        <v>117</v>
      </c>
      <c r="H352" s="113" t="s">
        <v>694</v>
      </c>
      <c r="I352" s="113" t="s">
        <v>695</v>
      </c>
      <c r="J352" s="222" t="s">
        <v>675</v>
      </c>
    </row>
    <row r="353" spans="1:10" ht="29" hidden="1">
      <c r="A353" t="s">
        <v>668</v>
      </c>
      <c r="B353" t="s">
        <v>687</v>
      </c>
      <c r="C353" t="s">
        <v>688</v>
      </c>
      <c r="D353" t="s">
        <v>295</v>
      </c>
      <c r="E353" s="223" t="s">
        <v>106</v>
      </c>
      <c r="F353" s="223" t="s">
        <v>112</v>
      </c>
      <c r="G353" s="223" t="s">
        <v>117</v>
      </c>
      <c r="H353" s="113" t="s">
        <v>696</v>
      </c>
      <c r="I353" s="113" t="s">
        <v>697</v>
      </c>
      <c r="J353" s="222" t="s">
        <v>675</v>
      </c>
    </row>
    <row r="354" spans="1:10">
      <c r="A354" s="225" t="s">
        <v>698</v>
      </c>
      <c r="B354" s="225" t="s">
        <v>699</v>
      </c>
      <c r="C354" s="225" t="s">
        <v>700</v>
      </c>
      <c r="D354" s="225" t="s">
        <v>309</v>
      </c>
      <c r="E354" s="225" t="s">
        <v>106</v>
      </c>
      <c r="F354" s="225" t="s">
        <v>117</v>
      </c>
      <c r="G354" s="225" t="s">
        <v>117</v>
      </c>
      <c r="H354" s="226" t="s">
        <v>701</v>
      </c>
      <c r="I354" s="226" t="s">
        <v>702</v>
      </c>
      <c r="J354" s="227"/>
    </row>
    <row r="355" spans="1:10" ht="29">
      <c r="A355" t="s">
        <v>698</v>
      </c>
      <c r="B355" t="s">
        <v>699</v>
      </c>
      <c r="C355" t="s">
        <v>700</v>
      </c>
      <c r="D355" t="s">
        <v>309</v>
      </c>
      <c r="E355" t="s">
        <v>106</v>
      </c>
      <c r="F355" t="s">
        <v>117</v>
      </c>
      <c r="G355" t="s">
        <v>117</v>
      </c>
      <c r="H355" s="113" t="s">
        <v>701</v>
      </c>
      <c r="I355" s="113" t="s">
        <v>703</v>
      </c>
      <c r="J355" s="222"/>
    </row>
    <row r="356" spans="1:10" ht="29">
      <c r="A356" t="s">
        <v>698</v>
      </c>
      <c r="B356" t="s">
        <v>699</v>
      </c>
      <c r="C356" t="s">
        <v>704</v>
      </c>
      <c r="D356" t="s">
        <v>309</v>
      </c>
      <c r="E356" t="s">
        <v>106</v>
      </c>
      <c r="F356" t="s">
        <v>117</v>
      </c>
      <c r="G356" t="s">
        <v>117</v>
      </c>
      <c r="H356" s="113" t="s">
        <v>705</v>
      </c>
      <c r="I356" s="113" t="s">
        <v>706</v>
      </c>
      <c r="J356" s="222"/>
    </row>
    <row r="357" spans="1:10" ht="29">
      <c r="A357" t="s">
        <v>698</v>
      </c>
      <c r="B357" t="s">
        <v>699</v>
      </c>
      <c r="C357" t="s">
        <v>707</v>
      </c>
      <c r="D357" t="s">
        <v>309</v>
      </c>
      <c r="E357" t="s">
        <v>297</v>
      </c>
      <c r="F357" t="s">
        <v>117</v>
      </c>
      <c r="G357" t="s">
        <v>117</v>
      </c>
      <c r="H357" s="113" t="s">
        <v>708</v>
      </c>
    </row>
    <row r="358" spans="1:10">
      <c r="A358" t="s">
        <v>698</v>
      </c>
      <c r="B358" t="s">
        <v>699</v>
      </c>
      <c r="C358" t="s">
        <v>709</v>
      </c>
      <c r="D358" t="s">
        <v>309</v>
      </c>
      <c r="E358" t="s">
        <v>106</v>
      </c>
      <c r="F358" t="s">
        <v>117</v>
      </c>
      <c r="G358" t="s">
        <v>117</v>
      </c>
      <c r="H358" s="113" t="s">
        <v>710</v>
      </c>
      <c r="I358" s="113" t="s">
        <v>711</v>
      </c>
    </row>
    <row r="359" spans="1:10">
      <c r="A359" t="s">
        <v>698</v>
      </c>
      <c r="B359" t="s">
        <v>699</v>
      </c>
      <c r="C359" t="s">
        <v>709</v>
      </c>
      <c r="D359" t="s">
        <v>309</v>
      </c>
      <c r="E359" t="s">
        <v>106</v>
      </c>
      <c r="F359" t="s">
        <v>117</v>
      </c>
      <c r="G359" t="s">
        <v>117</v>
      </c>
      <c r="H359" s="113" t="s">
        <v>710</v>
      </c>
      <c r="I359" s="113" t="s">
        <v>712</v>
      </c>
    </row>
    <row r="360" spans="1:10">
      <c r="A360" t="s">
        <v>698</v>
      </c>
      <c r="B360" t="s">
        <v>699</v>
      </c>
      <c r="C360" t="s">
        <v>713</v>
      </c>
      <c r="D360" t="s">
        <v>309</v>
      </c>
      <c r="E360" t="s">
        <v>112</v>
      </c>
      <c r="F360" t="s">
        <v>122</v>
      </c>
      <c r="G360" t="s">
        <v>122</v>
      </c>
      <c r="H360" s="113" t="s">
        <v>714</v>
      </c>
      <c r="I360" s="113" t="s">
        <v>715</v>
      </c>
    </row>
    <row r="361" spans="1:10">
      <c r="A361" t="s">
        <v>698</v>
      </c>
      <c r="B361" t="s">
        <v>699</v>
      </c>
      <c r="C361" t="s">
        <v>388</v>
      </c>
      <c r="D361" t="s">
        <v>309</v>
      </c>
      <c r="E361" t="s">
        <v>106</v>
      </c>
      <c r="F361" t="s">
        <v>117</v>
      </c>
      <c r="G361" t="s">
        <v>117</v>
      </c>
      <c r="H361" s="113" t="s">
        <v>716</v>
      </c>
      <c r="I361" s="113" t="s">
        <v>717</v>
      </c>
    </row>
    <row r="362" spans="1:10">
      <c r="A362" t="s">
        <v>698</v>
      </c>
      <c r="B362" t="s">
        <v>699</v>
      </c>
      <c r="C362" t="s">
        <v>388</v>
      </c>
      <c r="D362" t="s">
        <v>309</v>
      </c>
      <c r="E362" t="s">
        <v>106</v>
      </c>
      <c r="F362" t="s">
        <v>117</v>
      </c>
      <c r="G362" t="s">
        <v>117</v>
      </c>
      <c r="H362" s="113" t="s">
        <v>716</v>
      </c>
      <c r="I362" s="113" t="s">
        <v>718</v>
      </c>
    </row>
    <row r="363" spans="1:10">
      <c r="A363" t="s">
        <v>698</v>
      </c>
      <c r="B363" t="s">
        <v>699</v>
      </c>
      <c r="C363" t="s">
        <v>388</v>
      </c>
      <c r="D363" t="s">
        <v>309</v>
      </c>
      <c r="E363" t="s">
        <v>106</v>
      </c>
      <c r="F363" t="s">
        <v>117</v>
      </c>
      <c r="G363" t="s">
        <v>117</v>
      </c>
      <c r="H363" s="113" t="s">
        <v>716</v>
      </c>
      <c r="I363" s="113" t="s">
        <v>715</v>
      </c>
    </row>
    <row r="364" spans="1:10">
      <c r="A364" t="s">
        <v>698</v>
      </c>
      <c r="B364" t="s">
        <v>699</v>
      </c>
      <c r="C364" t="s">
        <v>388</v>
      </c>
      <c r="D364" t="s">
        <v>309</v>
      </c>
      <c r="E364" t="s">
        <v>106</v>
      </c>
      <c r="F364" t="s">
        <v>117</v>
      </c>
      <c r="G364" t="s">
        <v>117</v>
      </c>
      <c r="H364" s="113" t="s">
        <v>716</v>
      </c>
      <c r="I364" s="113" t="s">
        <v>719</v>
      </c>
    </row>
    <row r="365" spans="1:10">
      <c r="A365" t="s">
        <v>698</v>
      </c>
      <c r="B365" t="s">
        <v>699</v>
      </c>
      <c r="C365" t="s">
        <v>388</v>
      </c>
      <c r="D365" t="s">
        <v>309</v>
      </c>
      <c r="E365" t="s">
        <v>106</v>
      </c>
      <c r="F365" t="s">
        <v>117</v>
      </c>
      <c r="G365" t="s">
        <v>117</v>
      </c>
      <c r="H365" s="113" t="s">
        <v>716</v>
      </c>
      <c r="I365" s="113" t="s">
        <v>720</v>
      </c>
    </row>
    <row r="366" spans="1:10">
      <c r="A366" t="s">
        <v>698</v>
      </c>
      <c r="B366" t="s">
        <v>699</v>
      </c>
      <c r="C366" t="s">
        <v>721</v>
      </c>
      <c r="D366" t="s">
        <v>309</v>
      </c>
      <c r="E366" t="s">
        <v>106</v>
      </c>
      <c r="F366" t="s">
        <v>117</v>
      </c>
      <c r="G366" t="s">
        <v>117</v>
      </c>
      <c r="H366" s="113" t="s">
        <v>722</v>
      </c>
      <c r="I366" s="113" t="s">
        <v>723</v>
      </c>
    </row>
    <row r="367" spans="1:10" ht="29">
      <c r="A367" t="s">
        <v>698</v>
      </c>
      <c r="B367" t="s">
        <v>699</v>
      </c>
      <c r="C367" t="s">
        <v>724</v>
      </c>
      <c r="D367" t="s">
        <v>309</v>
      </c>
      <c r="E367" t="s">
        <v>106</v>
      </c>
      <c r="F367" t="s">
        <v>117</v>
      </c>
      <c r="G367" t="s">
        <v>117</v>
      </c>
      <c r="H367" s="113" t="s">
        <v>725</v>
      </c>
    </row>
    <row r="368" spans="1:10" ht="29">
      <c r="A368" t="s">
        <v>698</v>
      </c>
      <c r="B368" t="s">
        <v>699</v>
      </c>
      <c r="C368" t="s">
        <v>726</v>
      </c>
      <c r="D368" t="s">
        <v>309</v>
      </c>
      <c r="E368" t="s">
        <v>106</v>
      </c>
      <c r="F368" t="s">
        <v>117</v>
      </c>
      <c r="G368" t="s">
        <v>117</v>
      </c>
      <c r="H368" s="113" t="s">
        <v>727</v>
      </c>
      <c r="I368" s="113" t="s">
        <v>717</v>
      </c>
    </row>
    <row r="369" spans="1:9" ht="29">
      <c r="A369" t="s">
        <v>698</v>
      </c>
      <c r="B369" t="s">
        <v>699</v>
      </c>
      <c r="C369" t="s">
        <v>726</v>
      </c>
      <c r="D369" t="s">
        <v>309</v>
      </c>
      <c r="E369" t="s">
        <v>106</v>
      </c>
      <c r="F369" t="s">
        <v>117</v>
      </c>
      <c r="G369" t="s">
        <v>117</v>
      </c>
      <c r="H369" s="113" t="s">
        <v>727</v>
      </c>
      <c r="I369" s="113" t="s">
        <v>723</v>
      </c>
    </row>
    <row r="370" spans="1:9" ht="29">
      <c r="A370" t="s">
        <v>698</v>
      </c>
      <c r="B370" t="s">
        <v>699</v>
      </c>
      <c r="C370" t="s">
        <v>726</v>
      </c>
      <c r="D370" t="s">
        <v>309</v>
      </c>
      <c r="E370" t="s">
        <v>106</v>
      </c>
      <c r="F370" t="s">
        <v>117</v>
      </c>
      <c r="G370" t="s">
        <v>117</v>
      </c>
      <c r="H370" s="113" t="s">
        <v>727</v>
      </c>
      <c r="I370" s="113" t="s">
        <v>728</v>
      </c>
    </row>
    <row r="371" spans="1:9">
      <c r="A371" t="s">
        <v>698</v>
      </c>
      <c r="B371" t="s">
        <v>699</v>
      </c>
      <c r="C371" t="s">
        <v>700</v>
      </c>
      <c r="D371" t="s">
        <v>330</v>
      </c>
      <c r="E371" t="s">
        <v>112</v>
      </c>
      <c r="F371" t="s">
        <v>117</v>
      </c>
      <c r="G371" t="s">
        <v>117</v>
      </c>
      <c r="I371" s="113" t="s">
        <v>706</v>
      </c>
    </row>
    <row r="372" spans="1:9">
      <c r="A372" t="s">
        <v>698</v>
      </c>
      <c r="B372" t="s">
        <v>699</v>
      </c>
      <c r="C372" t="s">
        <v>704</v>
      </c>
      <c r="D372" t="s">
        <v>330</v>
      </c>
      <c r="E372" t="s">
        <v>106</v>
      </c>
      <c r="F372" t="s">
        <v>112</v>
      </c>
      <c r="G372" t="s">
        <v>112</v>
      </c>
      <c r="H372" s="113" t="s">
        <v>729</v>
      </c>
      <c r="I372" s="113" t="s">
        <v>706</v>
      </c>
    </row>
    <row r="373" spans="1:9" ht="29">
      <c r="A373" t="s">
        <v>698</v>
      </c>
      <c r="B373" t="s">
        <v>699</v>
      </c>
      <c r="C373" t="s">
        <v>707</v>
      </c>
      <c r="D373" t="s">
        <v>330</v>
      </c>
      <c r="E373" t="s">
        <v>106</v>
      </c>
      <c r="F373" t="s">
        <v>112</v>
      </c>
      <c r="G373" t="s">
        <v>112</v>
      </c>
      <c r="H373" s="113" t="s">
        <v>708</v>
      </c>
    </row>
    <row r="374" spans="1:9">
      <c r="A374" t="s">
        <v>698</v>
      </c>
      <c r="B374" t="s">
        <v>699</v>
      </c>
      <c r="C374" t="s">
        <v>713</v>
      </c>
      <c r="D374" t="s">
        <v>330</v>
      </c>
      <c r="E374" t="s">
        <v>112</v>
      </c>
      <c r="F374" t="s">
        <v>117</v>
      </c>
      <c r="G374" t="s">
        <v>117</v>
      </c>
      <c r="H374" s="113" t="s">
        <v>714</v>
      </c>
      <c r="I374" s="113" t="s">
        <v>730</v>
      </c>
    </row>
    <row r="375" spans="1:9">
      <c r="A375" t="s">
        <v>698</v>
      </c>
      <c r="B375" t="s">
        <v>699</v>
      </c>
      <c r="C375" t="s">
        <v>388</v>
      </c>
      <c r="D375" t="s">
        <v>330</v>
      </c>
      <c r="E375" t="s">
        <v>106</v>
      </c>
      <c r="F375" t="s">
        <v>117</v>
      </c>
      <c r="G375" t="s">
        <v>117</v>
      </c>
      <c r="H375" s="113" t="s">
        <v>716</v>
      </c>
      <c r="I375" s="113" t="s">
        <v>730</v>
      </c>
    </row>
    <row r="376" spans="1:9" ht="29">
      <c r="A376" t="s">
        <v>698</v>
      </c>
      <c r="B376" t="s">
        <v>699</v>
      </c>
      <c r="C376" t="s">
        <v>721</v>
      </c>
      <c r="D376" t="s">
        <v>330</v>
      </c>
      <c r="E376" t="s">
        <v>106</v>
      </c>
      <c r="F376" t="s">
        <v>117</v>
      </c>
      <c r="G376" t="s">
        <v>117</v>
      </c>
      <c r="H376" s="113" t="s">
        <v>731</v>
      </c>
      <c r="I376" s="113" t="s">
        <v>732</v>
      </c>
    </row>
    <row r="377" spans="1:9" ht="29">
      <c r="A377" t="s">
        <v>698</v>
      </c>
      <c r="B377" t="s">
        <v>699</v>
      </c>
      <c r="C377" t="s">
        <v>724</v>
      </c>
      <c r="D377" t="s">
        <v>330</v>
      </c>
      <c r="E377" t="s">
        <v>106</v>
      </c>
      <c r="F377" t="s">
        <v>117</v>
      </c>
      <c r="G377" t="s">
        <v>117</v>
      </c>
      <c r="H377" s="113" t="s">
        <v>727</v>
      </c>
    </row>
    <row r="378" spans="1:9" ht="29">
      <c r="A378" t="s">
        <v>698</v>
      </c>
      <c r="B378" t="s">
        <v>699</v>
      </c>
      <c r="C378" t="s">
        <v>726</v>
      </c>
      <c r="D378" t="s">
        <v>330</v>
      </c>
      <c r="E378" t="s">
        <v>106</v>
      </c>
      <c r="F378" t="s">
        <v>117</v>
      </c>
      <c r="G378" t="s">
        <v>117</v>
      </c>
      <c r="H378" s="113" t="s">
        <v>727</v>
      </c>
      <c r="I378" s="113" t="s">
        <v>732</v>
      </c>
    </row>
    <row r="379" spans="1:9" ht="29">
      <c r="A379" t="s">
        <v>698</v>
      </c>
      <c r="B379" t="s">
        <v>699</v>
      </c>
      <c r="C379" t="s">
        <v>733</v>
      </c>
      <c r="D379" t="s">
        <v>64</v>
      </c>
      <c r="E379" t="s">
        <v>106</v>
      </c>
      <c r="F379" t="s">
        <v>112</v>
      </c>
      <c r="G379" t="s">
        <v>117</v>
      </c>
      <c r="H379" s="113" t="s">
        <v>734</v>
      </c>
    </row>
    <row r="380" spans="1:9" ht="29">
      <c r="A380" t="s">
        <v>698</v>
      </c>
      <c r="B380" t="s">
        <v>699</v>
      </c>
      <c r="C380" t="s">
        <v>388</v>
      </c>
      <c r="D380" t="s">
        <v>64</v>
      </c>
      <c r="E380" t="s">
        <v>112</v>
      </c>
      <c r="F380" t="s">
        <v>117</v>
      </c>
      <c r="G380" t="s">
        <v>117</v>
      </c>
      <c r="H380" s="113" t="s">
        <v>735</v>
      </c>
    </row>
    <row r="381" spans="1:9" ht="29">
      <c r="A381" t="s">
        <v>698</v>
      </c>
      <c r="B381" t="s">
        <v>699</v>
      </c>
      <c r="C381" t="s">
        <v>713</v>
      </c>
      <c r="D381" t="s">
        <v>64</v>
      </c>
      <c r="E381" t="s">
        <v>112</v>
      </c>
      <c r="F381" t="s">
        <v>117</v>
      </c>
      <c r="G381" t="s">
        <v>117</v>
      </c>
      <c r="H381" s="113" t="s">
        <v>735</v>
      </c>
    </row>
    <row r="382" spans="1:9">
      <c r="A382" t="s">
        <v>698</v>
      </c>
      <c r="B382" t="s">
        <v>699</v>
      </c>
      <c r="C382" t="s">
        <v>721</v>
      </c>
      <c r="D382" t="s">
        <v>64</v>
      </c>
      <c r="E382" t="s">
        <v>117</v>
      </c>
      <c r="F382" t="s">
        <v>117</v>
      </c>
      <c r="G382" t="s">
        <v>117</v>
      </c>
      <c r="H382" s="113" t="s">
        <v>736</v>
      </c>
    </row>
    <row r="383" spans="1:9">
      <c r="A383" t="s">
        <v>698</v>
      </c>
      <c r="B383" t="s">
        <v>699</v>
      </c>
      <c r="C383" t="s">
        <v>724</v>
      </c>
      <c r="D383" t="s">
        <v>64</v>
      </c>
      <c r="E383" t="s">
        <v>112</v>
      </c>
      <c r="F383" t="s">
        <v>117</v>
      </c>
      <c r="G383" t="s">
        <v>117</v>
      </c>
      <c r="H383" s="113" t="s">
        <v>737</v>
      </c>
    </row>
    <row r="384" spans="1:9">
      <c r="A384" t="s">
        <v>698</v>
      </c>
      <c r="B384" t="s">
        <v>699</v>
      </c>
      <c r="C384" t="s">
        <v>726</v>
      </c>
      <c r="D384" t="s">
        <v>64</v>
      </c>
      <c r="E384" t="s">
        <v>117</v>
      </c>
      <c r="F384" t="s">
        <v>117</v>
      </c>
      <c r="G384" t="s">
        <v>117</v>
      </c>
      <c r="H384" s="113" t="s">
        <v>736</v>
      </c>
    </row>
    <row r="385" spans="1:9" ht="43.5">
      <c r="A385" t="s">
        <v>698</v>
      </c>
      <c r="B385" t="s">
        <v>699</v>
      </c>
      <c r="C385" t="s">
        <v>738</v>
      </c>
      <c r="D385" t="s">
        <v>65</v>
      </c>
      <c r="E385" t="s">
        <v>112</v>
      </c>
      <c r="F385" t="s">
        <v>117</v>
      </c>
      <c r="G385" t="s">
        <v>117</v>
      </c>
      <c r="H385" s="113" t="s">
        <v>739</v>
      </c>
    </row>
    <row r="386" spans="1:9">
      <c r="A386" t="s">
        <v>698</v>
      </c>
      <c r="B386" t="s">
        <v>699</v>
      </c>
      <c r="C386" t="s">
        <v>721</v>
      </c>
      <c r="D386" t="s">
        <v>65</v>
      </c>
      <c r="E386" t="s">
        <v>112</v>
      </c>
      <c r="F386" t="s">
        <v>117</v>
      </c>
      <c r="G386" t="s">
        <v>117</v>
      </c>
      <c r="H386" s="113" t="s">
        <v>740</v>
      </c>
      <c r="I386" s="113" t="s">
        <v>732</v>
      </c>
    </row>
    <row r="387" spans="1:9">
      <c r="A387" t="s">
        <v>698</v>
      </c>
      <c r="B387" t="s">
        <v>699</v>
      </c>
      <c r="C387" t="s">
        <v>724</v>
      </c>
      <c r="D387" t="s">
        <v>65</v>
      </c>
      <c r="E387" t="s">
        <v>106</v>
      </c>
      <c r="F387" t="s">
        <v>112</v>
      </c>
      <c r="G387" t="s">
        <v>117</v>
      </c>
    </row>
    <row r="388" spans="1:9">
      <c r="A388" t="s">
        <v>698</v>
      </c>
      <c r="B388" t="s">
        <v>699</v>
      </c>
      <c r="C388" t="s">
        <v>726</v>
      </c>
      <c r="D388" t="s">
        <v>65</v>
      </c>
      <c r="E388" t="s">
        <v>106</v>
      </c>
      <c r="F388" t="s">
        <v>112</v>
      </c>
      <c r="G388" t="s">
        <v>117</v>
      </c>
      <c r="H388" s="113" t="s">
        <v>740</v>
      </c>
      <c r="I388" s="113" t="s">
        <v>732</v>
      </c>
    </row>
    <row r="389" spans="1:9">
      <c r="A389" t="s">
        <v>698</v>
      </c>
      <c r="B389" t="s">
        <v>699</v>
      </c>
      <c r="C389" t="s">
        <v>738</v>
      </c>
      <c r="D389" t="s">
        <v>295</v>
      </c>
      <c r="E389" t="s">
        <v>112</v>
      </c>
      <c r="F389" t="s">
        <v>117</v>
      </c>
      <c r="G389" t="s">
        <v>117</v>
      </c>
      <c r="H389" s="113" t="s">
        <v>741</v>
      </c>
      <c r="I389" s="113" t="s">
        <v>742</v>
      </c>
    </row>
    <row r="390" spans="1:9">
      <c r="A390" t="s">
        <v>698</v>
      </c>
      <c r="B390" t="s">
        <v>699</v>
      </c>
      <c r="C390" t="s">
        <v>738</v>
      </c>
      <c r="D390" t="s">
        <v>295</v>
      </c>
      <c r="E390" t="s">
        <v>112</v>
      </c>
      <c r="F390" t="s">
        <v>117</v>
      </c>
      <c r="G390" t="s">
        <v>117</v>
      </c>
      <c r="H390" s="113" t="s">
        <v>741</v>
      </c>
      <c r="I390" s="113" t="s">
        <v>743</v>
      </c>
    </row>
    <row r="391" spans="1:9" ht="29">
      <c r="A391" t="s">
        <v>698</v>
      </c>
      <c r="B391" t="s">
        <v>699</v>
      </c>
      <c r="C391" t="s">
        <v>738</v>
      </c>
      <c r="D391" t="s">
        <v>295</v>
      </c>
      <c r="E391" t="s">
        <v>112</v>
      </c>
      <c r="F391" t="s">
        <v>117</v>
      </c>
      <c r="G391" t="s">
        <v>117</v>
      </c>
      <c r="H391" s="113" t="s">
        <v>741</v>
      </c>
      <c r="I391" s="113" t="s">
        <v>744</v>
      </c>
    </row>
    <row r="392" spans="1:9">
      <c r="A392" t="s">
        <v>698</v>
      </c>
      <c r="B392" t="s">
        <v>699</v>
      </c>
      <c r="C392" t="s">
        <v>738</v>
      </c>
      <c r="D392" t="s">
        <v>295</v>
      </c>
      <c r="E392" t="s">
        <v>112</v>
      </c>
      <c r="F392" t="s">
        <v>117</v>
      </c>
      <c r="G392" t="s">
        <v>117</v>
      </c>
      <c r="H392" s="113" t="s">
        <v>741</v>
      </c>
      <c r="I392" s="113" t="s">
        <v>743</v>
      </c>
    </row>
    <row r="393" spans="1:9">
      <c r="A393" t="s">
        <v>698</v>
      </c>
      <c r="B393" t="s">
        <v>699</v>
      </c>
      <c r="C393" t="s">
        <v>738</v>
      </c>
      <c r="D393" t="s">
        <v>295</v>
      </c>
      <c r="E393" t="s">
        <v>112</v>
      </c>
      <c r="F393" t="s">
        <v>117</v>
      </c>
      <c r="G393" t="s">
        <v>117</v>
      </c>
      <c r="H393" s="113" t="s">
        <v>741</v>
      </c>
      <c r="I393" s="113" t="s">
        <v>745</v>
      </c>
    </row>
    <row r="394" spans="1:9" ht="29">
      <c r="A394" t="s">
        <v>698</v>
      </c>
      <c r="B394" t="s">
        <v>699</v>
      </c>
      <c r="C394" t="s">
        <v>700</v>
      </c>
      <c r="D394" t="s">
        <v>295</v>
      </c>
      <c r="E394" t="s">
        <v>112</v>
      </c>
      <c r="F394" t="s">
        <v>117</v>
      </c>
      <c r="G394" t="s">
        <v>117</v>
      </c>
      <c r="I394" s="113" t="s">
        <v>744</v>
      </c>
    </row>
    <row r="395" spans="1:9">
      <c r="A395" t="s">
        <v>698</v>
      </c>
      <c r="B395" t="s">
        <v>699</v>
      </c>
      <c r="C395" t="s">
        <v>700</v>
      </c>
      <c r="D395" t="s">
        <v>295</v>
      </c>
      <c r="E395" t="s">
        <v>112</v>
      </c>
      <c r="F395" t="s">
        <v>117</v>
      </c>
      <c r="G395" t="s">
        <v>117</v>
      </c>
      <c r="I395" s="113" t="s">
        <v>743</v>
      </c>
    </row>
    <row r="396" spans="1:9">
      <c r="A396" t="s">
        <v>698</v>
      </c>
      <c r="B396" t="s">
        <v>699</v>
      </c>
      <c r="C396" t="s">
        <v>700</v>
      </c>
      <c r="D396" t="s">
        <v>295</v>
      </c>
      <c r="E396" t="s">
        <v>112</v>
      </c>
      <c r="F396" t="s">
        <v>117</v>
      </c>
      <c r="G396" t="s">
        <v>117</v>
      </c>
      <c r="I396" s="113" t="s">
        <v>746</v>
      </c>
    </row>
    <row r="397" spans="1:9" ht="29">
      <c r="A397" t="s">
        <v>698</v>
      </c>
      <c r="B397" t="s">
        <v>699</v>
      </c>
      <c r="C397" t="s">
        <v>704</v>
      </c>
      <c r="D397" t="s">
        <v>295</v>
      </c>
      <c r="E397" t="s">
        <v>112</v>
      </c>
      <c r="F397" t="s">
        <v>117</v>
      </c>
      <c r="G397" t="s">
        <v>117</v>
      </c>
      <c r="H397" s="113" t="s">
        <v>747</v>
      </c>
      <c r="I397" s="113" t="s">
        <v>744</v>
      </c>
    </row>
    <row r="398" spans="1:9">
      <c r="A398" t="s">
        <v>698</v>
      </c>
      <c r="B398" t="s">
        <v>699</v>
      </c>
      <c r="C398" t="s">
        <v>704</v>
      </c>
      <c r="D398" t="s">
        <v>295</v>
      </c>
      <c r="E398" t="s">
        <v>112</v>
      </c>
      <c r="F398" t="s">
        <v>117</v>
      </c>
      <c r="G398" t="s">
        <v>117</v>
      </c>
      <c r="H398" s="113" t="s">
        <v>747</v>
      </c>
      <c r="I398" s="113" t="s">
        <v>746</v>
      </c>
    </row>
    <row r="399" spans="1:9">
      <c r="A399" t="s">
        <v>698</v>
      </c>
      <c r="B399" t="s">
        <v>699</v>
      </c>
      <c r="C399" t="s">
        <v>704</v>
      </c>
      <c r="D399" t="s">
        <v>295</v>
      </c>
      <c r="E399" t="s">
        <v>112</v>
      </c>
      <c r="F399" t="s">
        <v>117</v>
      </c>
      <c r="G399" t="s">
        <v>117</v>
      </c>
      <c r="H399" s="113" t="s">
        <v>747</v>
      </c>
      <c r="I399" s="113" t="s">
        <v>743</v>
      </c>
    </row>
    <row r="400" spans="1:9">
      <c r="A400" t="s">
        <v>698</v>
      </c>
      <c r="B400" t="s">
        <v>699</v>
      </c>
      <c r="C400" t="s">
        <v>707</v>
      </c>
      <c r="D400" t="s">
        <v>295</v>
      </c>
      <c r="E400" t="s">
        <v>106</v>
      </c>
      <c r="F400" t="s">
        <v>112</v>
      </c>
      <c r="G400" t="s">
        <v>117</v>
      </c>
      <c r="H400" s="113" t="s">
        <v>748</v>
      </c>
      <c r="I400" s="113" t="s">
        <v>749</v>
      </c>
    </row>
    <row r="401" spans="1:9">
      <c r="A401" t="s">
        <v>698</v>
      </c>
      <c r="B401" t="s">
        <v>699</v>
      </c>
      <c r="C401" t="s">
        <v>707</v>
      </c>
      <c r="D401" t="s">
        <v>295</v>
      </c>
      <c r="E401" t="s">
        <v>106</v>
      </c>
      <c r="F401" t="s">
        <v>112</v>
      </c>
      <c r="G401" t="s">
        <v>117</v>
      </c>
      <c r="H401" s="113" t="s">
        <v>748</v>
      </c>
      <c r="I401" s="113" t="s">
        <v>750</v>
      </c>
    </row>
    <row r="402" spans="1:9">
      <c r="A402" t="s">
        <v>698</v>
      </c>
      <c r="B402" t="s">
        <v>699</v>
      </c>
      <c r="C402" t="s">
        <v>733</v>
      </c>
      <c r="D402" t="s">
        <v>295</v>
      </c>
      <c r="E402" t="s">
        <v>106</v>
      </c>
      <c r="F402" t="s">
        <v>112</v>
      </c>
      <c r="G402" t="s">
        <v>117</v>
      </c>
      <c r="H402" s="113" t="s">
        <v>751</v>
      </c>
    </row>
    <row r="403" spans="1:9">
      <c r="A403" t="s">
        <v>698</v>
      </c>
      <c r="B403" t="s">
        <v>699</v>
      </c>
      <c r="C403" t="s">
        <v>709</v>
      </c>
      <c r="D403" t="s">
        <v>295</v>
      </c>
      <c r="E403" t="s">
        <v>112</v>
      </c>
      <c r="F403" t="s">
        <v>117</v>
      </c>
      <c r="G403" t="s">
        <v>117</v>
      </c>
      <c r="H403" s="113" t="s">
        <v>752</v>
      </c>
      <c r="I403" s="113" t="s">
        <v>749</v>
      </c>
    </row>
    <row r="404" spans="1:9">
      <c r="A404" t="s">
        <v>698</v>
      </c>
      <c r="B404" t="s">
        <v>699</v>
      </c>
      <c r="C404" t="s">
        <v>713</v>
      </c>
      <c r="D404" t="s">
        <v>295</v>
      </c>
      <c r="E404" t="s">
        <v>106</v>
      </c>
      <c r="F404" t="s">
        <v>112</v>
      </c>
      <c r="G404" t="s">
        <v>117</v>
      </c>
      <c r="H404" s="113" t="s">
        <v>753</v>
      </c>
      <c r="I404" s="113" t="s">
        <v>754</v>
      </c>
    </row>
    <row r="405" spans="1:9" ht="29">
      <c r="A405" t="s">
        <v>698</v>
      </c>
      <c r="B405" t="s">
        <v>699</v>
      </c>
      <c r="C405" t="s">
        <v>721</v>
      </c>
      <c r="D405" t="s">
        <v>295</v>
      </c>
      <c r="E405" t="s">
        <v>106</v>
      </c>
      <c r="F405" t="s">
        <v>112</v>
      </c>
      <c r="G405" t="s">
        <v>117</v>
      </c>
      <c r="H405" s="113" t="s">
        <v>755</v>
      </c>
      <c r="I405" s="113" t="s">
        <v>756</v>
      </c>
    </row>
    <row r="406" spans="1:9">
      <c r="A406" t="s">
        <v>698</v>
      </c>
      <c r="B406" t="s">
        <v>699</v>
      </c>
      <c r="C406" t="s">
        <v>724</v>
      </c>
      <c r="D406" t="s">
        <v>295</v>
      </c>
      <c r="E406" t="s">
        <v>106</v>
      </c>
      <c r="F406" t="s">
        <v>112</v>
      </c>
      <c r="G406" t="s">
        <v>117</v>
      </c>
    </row>
    <row r="407" spans="1:9" ht="29">
      <c r="A407" t="s">
        <v>698</v>
      </c>
      <c r="B407" t="s">
        <v>699</v>
      </c>
      <c r="C407" t="s">
        <v>726</v>
      </c>
      <c r="D407" t="s">
        <v>295</v>
      </c>
      <c r="E407" t="s">
        <v>106</v>
      </c>
      <c r="F407" t="s">
        <v>112</v>
      </c>
      <c r="G407" t="s">
        <v>117</v>
      </c>
      <c r="H407" s="113" t="s">
        <v>757</v>
      </c>
      <c r="I407" s="113" t="s">
        <v>756</v>
      </c>
    </row>
    <row r="408" spans="1:9">
      <c r="A408" t="s">
        <v>698</v>
      </c>
      <c r="B408" t="s">
        <v>699</v>
      </c>
      <c r="C408" t="s">
        <v>726</v>
      </c>
      <c r="D408" t="s">
        <v>295</v>
      </c>
      <c r="E408" t="s">
        <v>106</v>
      </c>
      <c r="F408" t="s">
        <v>112</v>
      </c>
      <c r="G408" t="s">
        <v>117</v>
      </c>
      <c r="H408" s="113" t="s">
        <v>757</v>
      </c>
      <c r="I408" s="113" t="s">
        <v>758</v>
      </c>
    </row>
    <row r="409" spans="1:9" ht="29">
      <c r="A409" t="s">
        <v>698</v>
      </c>
      <c r="B409" t="s">
        <v>699</v>
      </c>
      <c r="C409" t="s">
        <v>738</v>
      </c>
      <c r="D409" t="s">
        <v>67</v>
      </c>
      <c r="E409" t="s">
        <v>112</v>
      </c>
      <c r="F409" t="s">
        <v>117</v>
      </c>
      <c r="G409" t="s">
        <v>117</v>
      </c>
      <c r="H409" s="113" t="s">
        <v>759</v>
      </c>
      <c r="I409" s="113" t="s">
        <v>744</v>
      </c>
    </row>
    <row r="410" spans="1:9" ht="29">
      <c r="A410" t="s">
        <v>698</v>
      </c>
      <c r="B410" t="s">
        <v>699</v>
      </c>
      <c r="C410" t="s">
        <v>738</v>
      </c>
      <c r="D410" t="s">
        <v>67</v>
      </c>
      <c r="E410" t="s">
        <v>112</v>
      </c>
      <c r="F410" t="s">
        <v>117</v>
      </c>
      <c r="G410" t="s">
        <v>117</v>
      </c>
      <c r="H410" s="113" t="s">
        <v>759</v>
      </c>
      <c r="I410" s="113" t="s">
        <v>743</v>
      </c>
    </row>
    <row r="411" spans="1:9" ht="29">
      <c r="A411" t="s">
        <v>698</v>
      </c>
      <c r="B411" t="s">
        <v>699</v>
      </c>
      <c r="C411" t="s">
        <v>738</v>
      </c>
      <c r="D411" t="s">
        <v>67</v>
      </c>
      <c r="E411" t="s">
        <v>112</v>
      </c>
      <c r="F411" t="s">
        <v>117</v>
      </c>
      <c r="G411" t="s">
        <v>117</v>
      </c>
      <c r="H411" s="113" t="s">
        <v>759</v>
      </c>
      <c r="I411" s="113" t="s">
        <v>746</v>
      </c>
    </row>
    <row r="412" spans="1:9" ht="29">
      <c r="A412" t="s">
        <v>698</v>
      </c>
      <c r="B412" t="s">
        <v>699</v>
      </c>
      <c r="C412" t="s">
        <v>738</v>
      </c>
      <c r="D412" t="s">
        <v>67</v>
      </c>
      <c r="E412" t="s">
        <v>112</v>
      </c>
      <c r="F412" t="s">
        <v>117</v>
      </c>
      <c r="G412" t="s">
        <v>117</v>
      </c>
      <c r="H412" s="113" t="s">
        <v>759</v>
      </c>
      <c r="I412" s="113" t="s">
        <v>742</v>
      </c>
    </row>
    <row r="413" spans="1:9" ht="29">
      <c r="A413" t="s">
        <v>698</v>
      </c>
      <c r="B413" t="s">
        <v>699</v>
      </c>
      <c r="C413" t="s">
        <v>738</v>
      </c>
      <c r="D413" t="s">
        <v>67</v>
      </c>
      <c r="E413" t="s">
        <v>112</v>
      </c>
      <c r="F413" t="s">
        <v>117</v>
      </c>
      <c r="G413" t="s">
        <v>117</v>
      </c>
      <c r="I413" s="113" t="s">
        <v>760</v>
      </c>
    </row>
    <row r="414" spans="1:9">
      <c r="A414" t="s">
        <v>698</v>
      </c>
      <c r="B414" t="s">
        <v>699</v>
      </c>
      <c r="C414" t="s">
        <v>700</v>
      </c>
      <c r="D414" t="s">
        <v>67</v>
      </c>
      <c r="E414" t="s">
        <v>112</v>
      </c>
      <c r="F414" t="s">
        <v>117</v>
      </c>
      <c r="G414" t="s">
        <v>117</v>
      </c>
      <c r="I414" s="113" t="s">
        <v>743</v>
      </c>
    </row>
    <row r="415" spans="1:9">
      <c r="A415" t="s">
        <v>698</v>
      </c>
      <c r="B415" t="s">
        <v>699</v>
      </c>
      <c r="C415" t="s">
        <v>704</v>
      </c>
      <c r="D415" t="s">
        <v>67</v>
      </c>
      <c r="E415" t="s">
        <v>112</v>
      </c>
      <c r="F415" t="s">
        <v>117</v>
      </c>
      <c r="G415" t="s">
        <v>117</v>
      </c>
      <c r="H415" s="113" t="s">
        <v>761</v>
      </c>
      <c r="I415" s="113" t="s">
        <v>743</v>
      </c>
    </row>
    <row r="416" spans="1:9">
      <c r="A416" t="s">
        <v>698</v>
      </c>
      <c r="B416" t="s">
        <v>699</v>
      </c>
      <c r="C416" t="s">
        <v>704</v>
      </c>
      <c r="D416" t="s">
        <v>67</v>
      </c>
      <c r="E416" t="s">
        <v>112</v>
      </c>
      <c r="F416" t="s">
        <v>117</v>
      </c>
      <c r="G416" t="s">
        <v>117</v>
      </c>
      <c r="H416" s="113" t="s">
        <v>761</v>
      </c>
      <c r="I416" s="113" t="s">
        <v>706</v>
      </c>
    </row>
    <row r="417" spans="1:9">
      <c r="A417" t="s">
        <v>698</v>
      </c>
      <c r="B417" t="s">
        <v>699</v>
      </c>
      <c r="C417" t="s">
        <v>700</v>
      </c>
      <c r="D417" t="s">
        <v>67</v>
      </c>
      <c r="E417" t="s">
        <v>112</v>
      </c>
      <c r="F417" t="s">
        <v>117</v>
      </c>
      <c r="G417" t="s">
        <v>117</v>
      </c>
      <c r="H417" s="113" t="s">
        <v>761</v>
      </c>
      <c r="I417" s="113" t="s">
        <v>706</v>
      </c>
    </row>
    <row r="418" spans="1:9">
      <c r="A418" t="s">
        <v>698</v>
      </c>
      <c r="B418" t="s">
        <v>699</v>
      </c>
      <c r="C418" t="s">
        <v>707</v>
      </c>
      <c r="D418" t="s">
        <v>67</v>
      </c>
      <c r="E418" t="s">
        <v>117</v>
      </c>
      <c r="F418" t="s">
        <v>117</v>
      </c>
      <c r="G418" t="s">
        <v>122</v>
      </c>
      <c r="H418" s="113" t="s">
        <v>762</v>
      </c>
      <c r="I418" s="113" t="s">
        <v>750</v>
      </c>
    </row>
    <row r="419" spans="1:9">
      <c r="A419" t="s">
        <v>698</v>
      </c>
      <c r="B419" t="s">
        <v>699</v>
      </c>
      <c r="C419" t="s">
        <v>707</v>
      </c>
      <c r="D419" t="s">
        <v>67</v>
      </c>
      <c r="E419" t="s">
        <v>117</v>
      </c>
      <c r="F419" t="s">
        <v>117</v>
      </c>
      <c r="G419" t="s">
        <v>122</v>
      </c>
      <c r="H419" s="113" t="s">
        <v>762</v>
      </c>
      <c r="I419" s="113" t="s">
        <v>763</v>
      </c>
    </row>
    <row r="420" spans="1:9">
      <c r="A420" t="s">
        <v>698</v>
      </c>
      <c r="B420" t="s">
        <v>699</v>
      </c>
      <c r="C420" t="s">
        <v>733</v>
      </c>
      <c r="D420" t="s">
        <v>67</v>
      </c>
      <c r="E420" t="s">
        <v>106</v>
      </c>
      <c r="F420" t="s">
        <v>112</v>
      </c>
      <c r="G420" t="s">
        <v>117</v>
      </c>
      <c r="H420" s="113" t="s">
        <v>764</v>
      </c>
    </row>
    <row r="421" spans="1:9">
      <c r="A421" t="s">
        <v>698</v>
      </c>
      <c r="B421" t="s">
        <v>699</v>
      </c>
      <c r="C421" t="s">
        <v>709</v>
      </c>
      <c r="D421" t="s">
        <v>67</v>
      </c>
      <c r="E421" t="s">
        <v>112</v>
      </c>
      <c r="F421" t="s">
        <v>117</v>
      </c>
      <c r="G421" t="s">
        <v>117</v>
      </c>
      <c r="H421" s="113" t="s">
        <v>765</v>
      </c>
    </row>
    <row r="422" spans="1:9">
      <c r="A422" t="s">
        <v>698</v>
      </c>
      <c r="B422" t="s">
        <v>699</v>
      </c>
      <c r="C422" t="s">
        <v>713</v>
      </c>
      <c r="D422" t="s">
        <v>67</v>
      </c>
      <c r="E422" t="s">
        <v>117</v>
      </c>
      <c r="F422" t="s">
        <v>117</v>
      </c>
      <c r="G422" t="s">
        <v>122</v>
      </c>
      <c r="H422" s="113" t="s">
        <v>766</v>
      </c>
      <c r="I422" s="113" t="s">
        <v>767</v>
      </c>
    </row>
    <row r="423" spans="1:9" ht="29">
      <c r="A423" t="s">
        <v>698</v>
      </c>
      <c r="B423" t="s">
        <v>699</v>
      </c>
      <c r="C423" t="s">
        <v>721</v>
      </c>
      <c r="D423" t="s">
        <v>67</v>
      </c>
      <c r="E423" t="s">
        <v>112</v>
      </c>
      <c r="F423" t="s">
        <v>117</v>
      </c>
      <c r="G423" t="s">
        <v>117</v>
      </c>
      <c r="H423" s="113" t="s">
        <v>768</v>
      </c>
      <c r="I423" s="113" t="s">
        <v>756</v>
      </c>
    </row>
    <row r="424" spans="1:9">
      <c r="A424" t="s">
        <v>698</v>
      </c>
      <c r="B424" t="s">
        <v>699</v>
      </c>
      <c r="C424" t="s">
        <v>388</v>
      </c>
      <c r="D424" t="s">
        <v>67</v>
      </c>
      <c r="E424" t="s">
        <v>117</v>
      </c>
      <c r="F424" t="s">
        <v>117</v>
      </c>
      <c r="G424" t="s">
        <v>122</v>
      </c>
      <c r="H424" s="113" t="s">
        <v>769</v>
      </c>
      <c r="I424" s="113" t="s">
        <v>767</v>
      </c>
    </row>
    <row r="425" spans="1:9" ht="29">
      <c r="A425" t="s">
        <v>698</v>
      </c>
      <c r="B425" t="s">
        <v>699</v>
      </c>
      <c r="C425" t="s">
        <v>726</v>
      </c>
      <c r="D425" t="s">
        <v>67</v>
      </c>
      <c r="E425" t="s">
        <v>112</v>
      </c>
      <c r="F425" t="s">
        <v>117</v>
      </c>
      <c r="G425" t="s">
        <v>117</v>
      </c>
      <c r="H425" s="113" t="s">
        <v>770</v>
      </c>
      <c r="I425" s="113" t="s">
        <v>756</v>
      </c>
    </row>
    <row r="426" spans="1:9">
      <c r="A426" t="s">
        <v>698</v>
      </c>
      <c r="B426" t="s">
        <v>699</v>
      </c>
      <c r="C426" t="s">
        <v>726</v>
      </c>
      <c r="D426" t="s">
        <v>67</v>
      </c>
      <c r="E426" t="s">
        <v>112</v>
      </c>
      <c r="F426" t="s">
        <v>117</v>
      </c>
      <c r="G426" t="s">
        <v>117</v>
      </c>
      <c r="H426" s="113" t="s">
        <v>770</v>
      </c>
      <c r="I426" s="113" t="s">
        <v>758</v>
      </c>
    </row>
    <row r="427" spans="1:9" ht="29">
      <c r="A427" t="s">
        <v>698</v>
      </c>
      <c r="B427" t="s">
        <v>699</v>
      </c>
      <c r="C427" t="s">
        <v>738</v>
      </c>
      <c r="D427" t="s">
        <v>68</v>
      </c>
      <c r="E427" t="s">
        <v>112</v>
      </c>
      <c r="F427" t="s">
        <v>112</v>
      </c>
      <c r="G427" t="s">
        <v>112</v>
      </c>
      <c r="H427" s="113" t="s">
        <v>771</v>
      </c>
      <c r="I427" s="113" t="s">
        <v>742</v>
      </c>
    </row>
    <row r="428" spans="1:9" ht="29">
      <c r="A428" t="s">
        <v>698</v>
      </c>
      <c r="B428" t="s">
        <v>699</v>
      </c>
      <c r="C428" t="s">
        <v>700</v>
      </c>
      <c r="D428" t="s">
        <v>68</v>
      </c>
      <c r="E428" t="s">
        <v>112</v>
      </c>
      <c r="F428" t="s">
        <v>112</v>
      </c>
      <c r="G428" t="s">
        <v>112</v>
      </c>
      <c r="H428" s="113" t="s">
        <v>772</v>
      </c>
    </row>
    <row r="429" spans="1:9" ht="29">
      <c r="A429" t="s">
        <v>698</v>
      </c>
      <c r="B429" t="s">
        <v>699</v>
      </c>
      <c r="C429" t="s">
        <v>704</v>
      </c>
      <c r="D429" t="s">
        <v>68</v>
      </c>
      <c r="E429" t="s">
        <v>112</v>
      </c>
      <c r="F429" t="s">
        <v>112</v>
      </c>
      <c r="G429" t="s">
        <v>112</v>
      </c>
      <c r="H429" s="113" t="s">
        <v>772</v>
      </c>
    </row>
    <row r="430" spans="1:9">
      <c r="A430" t="s">
        <v>698</v>
      </c>
      <c r="B430" t="s">
        <v>699</v>
      </c>
      <c r="C430" t="s">
        <v>707</v>
      </c>
      <c r="D430" t="s">
        <v>68</v>
      </c>
      <c r="E430" t="s">
        <v>117</v>
      </c>
      <c r="F430" t="s">
        <v>117</v>
      </c>
      <c r="G430" t="s">
        <v>117</v>
      </c>
      <c r="H430" s="113" t="s">
        <v>773</v>
      </c>
      <c r="I430" s="113" t="s">
        <v>750</v>
      </c>
    </row>
    <row r="431" spans="1:9">
      <c r="A431" t="s">
        <v>698</v>
      </c>
      <c r="B431" t="s">
        <v>699</v>
      </c>
      <c r="C431" t="s">
        <v>733</v>
      </c>
      <c r="D431" t="s">
        <v>68</v>
      </c>
      <c r="E431" t="s">
        <v>112</v>
      </c>
      <c r="F431" t="s">
        <v>112</v>
      </c>
      <c r="G431" t="s">
        <v>112</v>
      </c>
      <c r="H431" s="113" t="s">
        <v>774</v>
      </c>
    </row>
    <row r="432" spans="1:9" ht="29">
      <c r="A432" t="s">
        <v>698</v>
      </c>
      <c r="B432" t="s">
        <v>699</v>
      </c>
      <c r="C432" t="s">
        <v>726</v>
      </c>
      <c r="D432" t="s">
        <v>68</v>
      </c>
      <c r="E432" t="s">
        <v>112</v>
      </c>
      <c r="F432" t="s">
        <v>112</v>
      </c>
      <c r="G432" t="s">
        <v>112</v>
      </c>
      <c r="H432" s="113" t="s">
        <v>775</v>
      </c>
      <c r="I432" s="113" t="s">
        <v>756</v>
      </c>
    </row>
    <row r="433" spans="1:9" ht="29">
      <c r="A433" t="s">
        <v>698</v>
      </c>
      <c r="B433" t="s">
        <v>699</v>
      </c>
      <c r="C433" t="s">
        <v>713</v>
      </c>
      <c r="D433" t="s">
        <v>68</v>
      </c>
      <c r="E433" t="s">
        <v>112</v>
      </c>
      <c r="F433" t="s">
        <v>112</v>
      </c>
      <c r="G433" t="s">
        <v>112</v>
      </c>
      <c r="H433" s="113" t="s">
        <v>776</v>
      </c>
    </row>
    <row r="434" spans="1:9" ht="29">
      <c r="A434" t="s">
        <v>698</v>
      </c>
      <c r="B434" t="s">
        <v>699</v>
      </c>
      <c r="C434" t="s">
        <v>721</v>
      </c>
      <c r="D434" t="s">
        <v>68</v>
      </c>
      <c r="E434" t="s">
        <v>112</v>
      </c>
      <c r="F434" t="s">
        <v>112</v>
      </c>
      <c r="G434" t="s">
        <v>112</v>
      </c>
      <c r="H434" s="113" t="s">
        <v>775</v>
      </c>
      <c r="I434" s="113" t="s">
        <v>756</v>
      </c>
    </row>
    <row r="435" spans="1:9" ht="29">
      <c r="A435" t="s">
        <v>698</v>
      </c>
      <c r="B435" t="s">
        <v>699</v>
      </c>
      <c r="C435" t="s">
        <v>721</v>
      </c>
      <c r="D435" t="s">
        <v>68</v>
      </c>
      <c r="E435" t="s">
        <v>112</v>
      </c>
      <c r="F435" t="s">
        <v>112</v>
      </c>
      <c r="G435" t="s">
        <v>112</v>
      </c>
      <c r="H435" s="113" t="s">
        <v>775</v>
      </c>
      <c r="I435" s="113" t="s">
        <v>756</v>
      </c>
    </row>
    <row r="436" spans="1:9" ht="29">
      <c r="A436" t="s">
        <v>698</v>
      </c>
      <c r="B436" t="s">
        <v>699</v>
      </c>
      <c r="C436" t="s">
        <v>738</v>
      </c>
      <c r="D436" t="s">
        <v>69</v>
      </c>
      <c r="E436" t="s">
        <v>106</v>
      </c>
      <c r="F436" t="s">
        <v>112</v>
      </c>
      <c r="G436" t="s">
        <v>112</v>
      </c>
      <c r="H436" s="113" t="s">
        <v>777</v>
      </c>
      <c r="I436" s="113" t="s">
        <v>746</v>
      </c>
    </row>
    <row r="437" spans="1:9">
      <c r="A437" t="s">
        <v>698</v>
      </c>
      <c r="B437" t="s">
        <v>699</v>
      </c>
      <c r="C437" t="s">
        <v>700</v>
      </c>
      <c r="D437" t="s">
        <v>69</v>
      </c>
      <c r="E437" t="s">
        <v>106</v>
      </c>
      <c r="F437" t="s">
        <v>112</v>
      </c>
      <c r="G437" t="s">
        <v>112</v>
      </c>
      <c r="H437" s="113" t="s">
        <v>778</v>
      </c>
      <c r="I437" s="113" t="s">
        <v>746</v>
      </c>
    </row>
    <row r="438" spans="1:9">
      <c r="A438" t="s">
        <v>698</v>
      </c>
      <c r="B438" t="s">
        <v>699</v>
      </c>
      <c r="C438" t="s">
        <v>704</v>
      </c>
      <c r="D438" t="s">
        <v>69</v>
      </c>
      <c r="E438" t="s">
        <v>106</v>
      </c>
      <c r="F438" t="s">
        <v>112</v>
      </c>
      <c r="G438" t="s">
        <v>112</v>
      </c>
      <c r="H438" s="113" t="s">
        <v>778</v>
      </c>
      <c r="I438" s="113" t="s">
        <v>746</v>
      </c>
    </row>
    <row r="439" spans="1:9" ht="29">
      <c r="A439" t="s">
        <v>698</v>
      </c>
      <c r="B439" t="s">
        <v>699</v>
      </c>
      <c r="C439" t="s">
        <v>707</v>
      </c>
      <c r="D439" t="s">
        <v>69</v>
      </c>
      <c r="E439" t="s">
        <v>106</v>
      </c>
      <c r="F439" t="s">
        <v>112</v>
      </c>
      <c r="G439" t="s">
        <v>112</v>
      </c>
      <c r="H439" s="113" t="s">
        <v>779</v>
      </c>
      <c r="I439" s="113" t="s">
        <v>750</v>
      </c>
    </row>
    <row r="440" spans="1:9" ht="29">
      <c r="A440" t="s">
        <v>698</v>
      </c>
      <c r="B440" t="s">
        <v>699</v>
      </c>
      <c r="C440" t="s">
        <v>707</v>
      </c>
      <c r="D440" t="s">
        <v>69</v>
      </c>
      <c r="E440" t="s">
        <v>106</v>
      </c>
      <c r="F440" t="s">
        <v>112</v>
      </c>
      <c r="G440" t="s">
        <v>112</v>
      </c>
      <c r="H440" s="113" t="s">
        <v>779</v>
      </c>
      <c r="I440" s="113" t="s">
        <v>749</v>
      </c>
    </row>
    <row r="441" spans="1:9">
      <c r="A441" t="s">
        <v>698</v>
      </c>
      <c r="B441" t="s">
        <v>699</v>
      </c>
      <c r="C441" t="s">
        <v>733</v>
      </c>
      <c r="D441" t="s">
        <v>69</v>
      </c>
      <c r="E441" t="s">
        <v>106</v>
      </c>
      <c r="F441" t="s">
        <v>112</v>
      </c>
      <c r="G441" t="s">
        <v>112</v>
      </c>
      <c r="H441" s="113" t="s">
        <v>780</v>
      </c>
    </row>
    <row r="442" spans="1:9">
      <c r="A442" t="s">
        <v>698</v>
      </c>
      <c r="B442" t="s">
        <v>699</v>
      </c>
      <c r="C442" t="s">
        <v>713</v>
      </c>
      <c r="D442" t="s">
        <v>69</v>
      </c>
      <c r="E442" t="s">
        <v>112</v>
      </c>
      <c r="F442" t="s">
        <v>117</v>
      </c>
      <c r="G442" t="s">
        <v>117</v>
      </c>
      <c r="H442" s="113" t="s">
        <v>781</v>
      </c>
    </row>
    <row r="443" spans="1:9" ht="29">
      <c r="A443" t="s">
        <v>698</v>
      </c>
      <c r="B443" t="s">
        <v>699</v>
      </c>
      <c r="C443" t="s">
        <v>721</v>
      </c>
      <c r="D443" t="s">
        <v>69</v>
      </c>
      <c r="E443" t="s">
        <v>106</v>
      </c>
      <c r="F443" t="s">
        <v>112</v>
      </c>
      <c r="G443" t="s">
        <v>112</v>
      </c>
      <c r="H443" s="113" t="s">
        <v>782</v>
      </c>
      <c r="I443" s="113" t="s">
        <v>756</v>
      </c>
    </row>
    <row r="444" spans="1:9">
      <c r="A444" t="s">
        <v>698</v>
      </c>
      <c r="B444" t="s">
        <v>699</v>
      </c>
      <c r="C444" t="s">
        <v>724</v>
      </c>
      <c r="D444" t="s">
        <v>69</v>
      </c>
      <c r="E444" t="s">
        <v>106</v>
      </c>
      <c r="F444" t="s">
        <v>112</v>
      </c>
      <c r="G444" t="s">
        <v>112</v>
      </c>
      <c r="H444" s="113" t="s">
        <v>783</v>
      </c>
    </row>
    <row r="445" spans="1:9">
      <c r="A445" t="s">
        <v>698</v>
      </c>
      <c r="B445" t="s">
        <v>699</v>
      </c>
      <c r="C445" t="s">
        <v>709</v>
      </c>
      <c r="D445" t="s">
        <v>69</v>
      </c>
      <c r="E445" t="s">
        <v>106</v>
      </c>
      <c r="F445" t="s">
        <v>112</v>
      </c>
      <c r="G445" t="s">
        <v>112</v>
      </c>
      <c r="H445" s="113" t="s">
        <v>784</v>
      </c>
      <c r="I445" s="113" t="s">
        <v>749</v>
      </c>
    </row>
    <row r="446" spans="1:9" ht="29">
      <c r="A446" t="s">
        <v>698</v>
      </c>
      <c r="B446" t="s">
        <v>699</v>
      </c>
      <c r="C446" t="s">
        <v>785</v>
      </c>
      <c r="D446" t="s">
        <v>302</v>
      </c>
      <c r="E446" t="s">
        <v>112</v>
      </c>
      <c r="F446" t="s">
        <v>106</v>
      </c>
      <c r="G446" t="s">
        <v>106</v>
      </c>
      <c r="H446" s="113" t="s">
        <v>786</v>
      </c>
    </row>
    <row r="447" spans="1:9">
      <c r="A447" t="s">
        <v>698</v>
      </c>
      <c r="B447" t="s">
        <v>699</v>
      </c>
      <c r="C447" t="s">
        <v>738</v>
      </c>
      <c r="D447" t="s">
        <v>302</v>
      </c>
      <c r="E447" t="s">
        <v>112</v>
      </c>
      <c r="F447" t="s">
        <v>106</v>
      </c>
      <c r="G447" t="s">
        <v>106</v>
      </c>
      <c r="H447" s="113" t="s">
        <v>787</v>
      </c>
      <c r="I447" s="113" t="s">
        <v>742</v>
      </c>
    </row>
    <row r="448" spans="1:9">
      <c r="A448" t="s">
        <v>698</v>
      </c>
      <c r="B448" t="s">
        <v>699</v>
      </c>
      <c r="C448" t="s">
        <v>700</v>
      </c>
      <c r="D448" t="s">
        <v>302</v>
      </c>
      <c r="E448" t="s">
        <v>112</v>
      </c>
      <c r="F448" t="s">
        <v>106</v>
      </c>
      <c r="G448" t="s">
        <v>106</v>
      </c>
    </row>
    <row r="449" spans="1:10" ht="29">
      <c r="A449" t="s">
        <v>698</v>
      </c>
      <c r="B449" t="s">
        <v>699</v>
      </c>
      <c r="C449" t="s">
        <v>704</v>
      </c>
      <c r="D449" t="s">
        <v>302</v>
      </c>
      <c r="E449" t="s">
        <v>112</v>
      </c>
      <c r="F449" t="s">
        <v>106</v>
      </c>
      <c r="G449" t="s">
        <v>106</v>
      </c>
      <c r="H449" s="113" t="s">
        <v>788</v>
      </c>
    </row>
    <row r="450" spans="1:10" ht="29">
      <c r="A450" t="s">
        <v>698</v>
      </c>
      <c r="B450" t="s">
        <v>699</v>
      </c>
      <c r="C450" t="s">
        <v>707</v>
      </c>
      <c r="D450" t="s">
        <v>302</v>
      </c>
      <c r="E450" t="s">
        <v>112</v>
      </c>
      <c r="F450" t="s">
        <v>106</v>
      </c>
      <c r="G450" t="s">
        <v>106</v>
      </c>
      <c r="H450" s="113" t="s">
        <v>789</v>
      </c>
    </row>
    <row r="451" spans="1:10">
      <c r="A451" t="s">
        <v>698</v>
      </c>
      <c r="B451" t="s">
        <v>699</v>
      </c>
      <c r="C451" t="s">
        <v>721</v>
      </c>
      <c r="D451" t="s">
        <v>302</v>
      </c>
      <c r="E451" t="s">
        <v>112</v>
      </c>
      <c r="F451" t="s">
        <v>106</v>
      </c>
      <c r="G451" t="s">
        <v>106</v>
      </c>
      <c r="H451" s="113" t="s">
        <v>790</v>
      </c>
    </row>
    <row r="452" spans="1:10">
      <c r="A452" s="225" t="s">
        <v>791</v>
      </c>
      <c r="B452" s="225" t="s">
        <v>792</v>
      </c>
      <c r="C452" s="225" t="s">
        <v>308</v>
      </c>
      <c r="D452" s="225" t="s">
        <v>309</v>
      </c>
      <c r="E452" s="225" t="s">
        <v>106</v>
      </c>
      <c r="F452" s="225" t="s">
        <v>117</v>
      </c>
      <c r="G452" s="225" t="s">
        <v>117</v>
      </c>
      <c r="H452" s="226" t="s">
        <v>793</v>
      </c>
      <c r="I452" s="226" t="s">
        <v>794</v>
      </c>
      <c r="J452" s="225"/>
    </row>
    <row r="453" spans="1:10" ht="29">
      <c r="A453" t="s">
        <v>791</v>
      </c>
      <c r="B453" t="s">
        <v>792</v>
      </c>
      <c r="C453" t="s">
        <v>329</v>
      </c>
      <c r="D453" t="s">
        <v>309</v>
      </c>
      <c r="E453" t="s">
        <v>106</v>
      </c>
      <c r="F453" t="s">
        <v>117</v>
      </c>
      <c r="G453" t="s">
        <v>117</v>
      </c>
      <c r="H453" s="113" t="s">
        <v>795</v>
      </c>
      <c r="I453" s="113" t="s">
        <v>796</v>
      </c>
    </row>
    <row r="454" spans="1:10" ht="43.5">
      <c r="A454" t="s">
        <v>791</v>
      </c>
      <c r="B454" t="s">
        <v>792</v>
      </c>
      <c r="C454" t="s">
        <v>329</v>
      </c>
      <c r="D454" t="s">
        <v>309</v>
      </c>
      <c r="E454" t="s">
        <v>106</v>
      </c>
      <c r="F454" t="s">
        <v>117</v>
      </c>
      <c r="G454" t="s">
        <v>117</v>
      </c>
      <c r="H454" s="113" t="s">
        <v>795</v>
      </c>
      <c r="I454" s="113" t="s">
        <v>797</v>
      </c>
    </row>
    <row r="455" spans="1:10" ht="29">
      <c r="A455" t="s">
        <v>791</v>
      </c>
      <c r="B455" t="s">
        <v>792</v>
      </c>
      <c r="C455" t="s">
        <v>329</v>
      </c>
      <c r="D455" t="s">
        <v>309</v>
      </c>
      <c r="E455" t="s">
        <v>106</v>
      </c>
      <c r="F455" t="s">
        <v>117</v>
      </c>
      <c r="G455" t="s">
        <v>117</v>
      </c>
      <c r="H455" s="113" t="s">
        <v>795</v>
      </c>
      <c r="I455" s="113" t="s">
        <v>798</v>
      </c>
    </row>
    <row r="456" spans="1:10" ht="48.75" customHeight="1">
      <c r="A456" t="s">
        <v>791</v>
      </c>
      <c r="B456" t="s">
        <v>792</v>
      </c>
      <c r="C456" t="s">
        <v>329</v>
      </c>
      <c r="D456" t="s">
        <v>309</v>
      </c>
      <c r="E456" t="s">
        <v>106</v>
      </c>
      <c r="F456" t="s">
        <v>117</v>
      </c>
      <c r="G456" t="s">
        <v>117</v>
      </c>
      <c r="H456" s="113" t="s">
        <v>795</v>
      </c>
      <c r="I456" s="113" t="s">
        <v>799</v>
      </c>
    </row>
    <row r="457" spans="1:10" ht="17.25" customHeight="1">
      <c r="A457" t="s">
        <v>791</v>
      </c>
      <c r="B457" t="s">
        <v>792</v>
      </c>
      <c r="C457" t="s">
        <v>344</v>
      </c>
      <c r="D457" t="s">
        <v>309</v>
      </c>
      <c r="E457" t="s">
        <v>297</v>
      </c>
      <c r="F457" t="s">
        <v>117</v>
      </c>
      <c r="G457" t="s">
        <v>117</v>
      </c>
      <c r="H457" s="113" t="s">
        <v>800</v>
      </c>
      <c r="I457" s="113" t="s">
        <v>801</v>
      </c>
    </row>
    <row r="458" spans="1:10" ht="43.5">
      <c r="A458" t="s">
        <v>791</v>
      </c>
      <c r="B458" t="s">
        <v>792</v>
      </c>
      <c r="C458" t="s">
        <v>344</v>
      </c>
      <c r="D458" t="s">
        <v>309</v>
      </c>
      <c r="E458" t="s">
        <v>106</v>
      </c>
      <c r="F458" t="s">
        <v>117</v>
      </c>
      <c r="G458" t="s">
        <v>117</v>
      </c>
      <c r="H458" s="113" t="s">
        <v>800</v>
      </c>
      <c r="I458" s="113" t="s">
        <v>802</v>
      </c>
    </row>
    <row r="459" spans="1:10" ht="29">
      <c r="A459" t="s">
        <v>791</v>
      </c>
      <c r="B459" t="s">
        <v>792</v>
      </c>
      <c r="C459" t="s">
        <v>803</v>
      </c>
      <c r="D459" t="s">
        <v>309</v>
      </c>
      <c r="E459" t="s">
        <v>106</v>
      </c>
      <c r="F459" t="s">
        <v>117</v>
      </c>
      <c r="G459" t="s">
        <v>117</v>
      </c>
      <c r="H459" s="113" t="s">
        <v>800</v>
      </c>
      <c r="I459" s="113" t="s">
        <v>804</v>
      </c>
    </row>
    <row r="460" spans="1:10" ht="61.5" customHeight="1">
      <c r="A460" t="s">
        <v>791</v>
      </c>
      <c r="B460" t="s">
        <v>792</v>
      </c>
      <c r="C460" t="s">
        <v>803</v>
      </c>
      <c r="D460" t="s">
        <v>309</v>
      </c>
      <c r="E460" t="s">
        <v>106</v>
      </c>
      <c r="F460" t="s">
        <v>117</v>
      </c>
      <c r="G460" t="s">
        <v>117</v>
      </c>
      <c r="H460" s="113" t="s">
        <v>800</v>
      </c>
      <c r="I460" s="113" t="s">
        <v>805</v>
      </c>
    </row>
    <row r="461" spans="1:10" ht="19.5" customHeight="1">
      <c r="A461" t="s">
        <v>791</v>
      </c>
      <c r="B461" t="s">
        <v>792</v>
      </c>
      <c r="C461" t="s">
        <v>803</v>
      </c>
      <c r="D461" t="s">
        <v>309</v>
      </c>
      <c r="E461" t="s">
        <v>106</v>
      </c>
      <c r="F461" t="s">
        <v>117</v>
      </c>
      <c r="G461" t="s">
        <v>117</v>
      </c>
      <c r="H461" s="113" t="s">
        <v>800</v>
      </c>
      <c r="I461" s="113" t="s">
        <v>806</v>
      </c>
    </row>
    <row r="462" spans="1:10" ht="43.5">
      <c r="A462" t="s">
        <v>791</v>
      </c>
      <c r="B462" t="s">
        <v>792</v>
      </c>
      <c r="C462" t="s">
        <v>807</v>
      </c>
      <c r="D462" t="s">
        <v>309</v>
      </c>
      <c r="E462" t="s">
        <v>106</v>
      </c>
      <c r="F462" t="s">
        <v>117</v>
      </c>
      <c r="G462" t="s">
        <v>117</v>
      </c>
      <c r="H462" s="113" t="s">
        <v>808</v>
      </c>
      <c r="I462" s="113" t="s">
        <v>809</v>
      </c>
    </row>
    <row r="463" spans="1:10">
      <c r="A463" s="225" t="s">
        <v>810</v>
      </c>
      <c r="B463" s="225" t="s">
        <v>811</v>
      </c>
      <c r="C463" s="225" t="s">
        <v>812</v>
      </c>
      <c r="D463" s="225" t="s">
        <v>813</v>
      </c>
      <c r="E463" s="225" t="s">
        <v>106</v>
      </c>
      <c r="F463" s="225" t="s">
        <v>112</v>
      </c>
      <c r="G463" s="225" t="s">
        <v>112</v>
      </c>
      <c r="H463" s="226" t="s">
        <v>814</v>
      </c>
      <c r="I463" s="226" t="s">
        <v>815</v>
      </c>
      <c r="J463" s="225"/>
    </row>
    <row r="464" spans="1:10" ht="29">
      <c r="A464" t="s">
        <v>810</v>
      </c>
      <c r="B464" t="s">
        <v>811</v>
      </c>
      <c r="C464" t="s">
        <v>454</v>
      </c>
      <c r="D464" t="s">
        <v>813</v>
      </c>
      <c r="E464" t="s">
        <v>106</v>
      </c>
      <c r="F464" t="s">
        <v>117</v>
      </c>
      <c r="G464" t="s">
        <v>117</v>
      </c>
      <c r="H464" s="113" t="s">
        <v>816</v>
      </c>
      <c r="I464" s="113" t="s">
        <v>817</v>
      </c>
    </row>
    <row r="465" spans="1:9" ht="29">
      <c r="A465" t="s">
        <v>810</v>
      </c>
      <c r="B465" t="s">
        <v>811</v>
      </c>
      <c r="C465" t="s">
        <v>818</v>
      </c>
      <c r="D465" t="s">
        <v>813</v>
      </c>
      <c r="E465" t="s">
        <v>106</v>
      </c>
      <c r="F465" t="s">
        <v>117</v>
      </c>
      <c r="G465" t="s">
        <v>117</v>
      </c>
      <c r="H465" s="113" t="s">
        <v>819</v>
      </c>
      <c r="I465" s="113" t="s">
        <v>817</v>
      </c>
    </row>
    <row r="466" spans="1:9" ht="51" customHeight="1">
      <c r="A466" t="s">
        <v>810</v>
      </c>
      <c r="B466" t="s">
        <v>811</v>
      </c>
      <c r="C466" t="s">
        <v>820</v>
      </c>
      <c r="D466" t="s">
        <v>813</v>
      </c>
      <c r="E466" t="s">
        <v>821</v>
      </c>
      <c r="F466" t="s">
        <v>446</v>
      </c>
      <c r="G466" t="s">
        <v>117</v>
      </c>
      <c r="H466" s="113" t="s">
        <v>1666</v>
      </c>
      <c r="I466" s="113" t="s">
        <v>822</v>
      </c>
    </row>
    <row r="467" spans="1:9" ht="29.25" customHeight="1">
      <c r="A467" t="s">
        <v>810</v>
      </c>
      <c r="B467" t="s">
        <v>811</v>
      </c>
      <c r="C467" t="s">
        <v>823</v>
      </c>
      <c r="D467" t="s">
        <v>813</v>
      </c>
      <c r="E467" t="s">
        <v>821</v>
      </c>
      <c r="F467" t="s">
        <v>446</v>
      </c>
      <c r="G467" t="s">
        <v>117</v>
      </c>
      <c r="H467" s="113" t="s">
        <v>824</v>
      </c>
      <c r="I467" s="113" t="s">
        <v>825</v>
      </c>
    </row>
    <row r="468" spans="1:9" ht="29">
      <c r="A468" t="s">
        <v>810</v>
      </c>
      <c r="B468" t="s">
        <v>811</v>
      </c>
      <c r="C468" t="s">
        <v>826</v>
      </c>
      <c r="D468" t="s">
        <v>813</v>
      </c>
      <c r="E468" t="s">
        <v>821</v>
      </c>
      <c r="F468" t="s">
        <v>446</v>
      </c>
      <c r="G468" t="s">
        <v>117</v>
      </c>
      <c r="H468" s="113" t="s">
        <v>827</v>
      </c>
      <c r="I468" s="113" t="s">
        <v>828</v>
      </c>
    </row>
    <row r="469" spans="1:9" ht="43.5">
      <c r="A469" t="s">
        <v>810</v>
      </c>
      <c r="B469" t="s">
        <v>792</v>
      </c>
      <c r="C469" t="s">
        <v>829</v>
      </c>
      <c r="D469" t="s">
        <v>813</v>
      </c>
      <c r="E469" t="s">
        <v>106</v>
      </c>
      <c r="F469" t="s">
        <v>117</v>
      </c>
      <c r="G469" t="s">
        <v>117</v>
      </c>
      <c r="H469" s="113" t="s">
        <v>830</v>
      </c>
      <c r="I469" s="113" t="s">
        <v>831</v>
      </c>
    </row>
    <row r="470" spans="1:9" ht="29">
      <c r="A470" t="s">
        <v>810</v>
      </c>
      <c r="B470" t="s">
        <v>792</v>
      </c>
      <c r="C470" t="s">
        <v>832</v>
      </c>
      <c r="D470" t="s">
        <v>813</v>
      </c>
      <c r="E470" t="s">
        <v>821</v>
      </c>
      <c r="F470" t="s">
        <v>446</v>
      </c>
      <c r="G470" t="s">
        <v>117</v>
      </c>
      <c r="H470" s="113" t="s">
        <v>830</v>
      </c>
      <c r="I470" s="113" t="s">
        <v>833</v>
      </c>
    </row>
    <row r="471" spans="1:9" ht="30" customHeight="1">
      <c r="A471" t="s">
        <v>810</v>
      </c>
      <c r="B471" t="s">
        <v>811</v>
      </c>
      <c r="C471" t="s">
        <v>376</v>
      </c>
      <c r="D471" t="s">
        <v>813</v>
      </c>
      <c r="E471" t="s">
        <v>106</v>
      </c>
      <c r="F471" t="s">
        <v>117</v>
      </c>
      <c r="G471" t="s">
        <v>117</v>
      </c>
      <c r="H471" s="113" t="s">
        <v>834</v>
      </c>
      <c r="I471" s="113" t="s">
        <v>835</v>
      </c>
    </row>
    <row r="472" spans="1:9" ht="30" customHeight="1">
      <c r="A472" t="s">
        <v>810</v>
      </c>
      <c r="B472" t="s">
        <v>811</v>
      </c>
      <c r="C472" t="s">
        <v>836</v>
      </c>
      <c r="D472" t="s">
        <v>813</v>
      </c>
      <c r="E472" t="s">
        <v>106</v>
      </c>
      <c r="F472" t="s">
        <v>117</v>
      </c>
      <c r="G472" t="s">
        <v>117</v>
      </c>
      <c r="H472" s="113" t="s">
        <v>837</v>
      </c>
      <c r="I472" s="113" t="s">
        <v>835</v>
      </c>
    </row>
    <row r="473" spans="1:9">
      <c r="A473" t="s">
        <v>810</v>
      </c>
      <c r="B473" t="s">
        <v>811</v>
      </c>
      <c r="C473" t="s">
        <v>388</v>
      </c>
      <c r="D473" t="s">
        <v>813</v>
      </c>
      <c r="E473" t="s">
        <v>106</v>
      </c>
      <c r="F473" t="s">
        <v>112</v>
      </c>
      <c r="G473" t="s">
        <v>112</v>
      </c>
      <c r="H473" s="113" t="s">
        <v>838</v>
      </c>
      <c r="I473" s="113" t="s">
        <v>839</v>
      </c>
    </row>
    <row r="474" spans="1:9" ht="29">
      <c r="A474" t="s">
        <v>810</v>
      </c>
      <c r="B474" t="s">
        <v>699</v>
      </c>
      <c r="C474" t="s">
        <v>840</v>
      </c>
      <c r="D474" t="s">
        <v>813</v>
      </c>
      <c r="E474" t="s">
        <v>106</v>
      </c>
      <c r="F474" t="s">
        <v>117</v>
      </c>
      <c r="G474" t="s">
        <v>117</v>
      </c>
      <c r="H474" s="113" t="s">
        <v>841</v>
      </c>
      <c r="I474" s="113" t="s">
        <v>842</v>
      </c>
    </row>
    <row r="475" spans="1:9" ht="72.5">
      <c r="A475" t="s">
        <v>810</v>
      </c>
      <c r="B475" t="s">
        <v>811</v>
      </c>
      <c r="C475" t="s">
        <v>820</v>
      </c>
      <c r="D475" t="s">
        <v>843</v>
      </c>
      <c r="E475" t="s">
        <v>106</v>
      </c>
      <c r="F475" t="s">
        <v>117</v>
      </c>
      <c r="G475" t="s">
        <v>117</v>
      </c>
      <c r="H475" s="113" t="s">
        <v>844</v>
      </c>
      <c r="I475" s="113" t="s">
        <v>845</v>
      </c>
    </row>
    <row r="476" spans="1:9" ht="43.5">
      <c r="A476" t="s">
        <v>810</v>
      </c>
      <c r="B476" t="s">
        <v>699</v>
      </c>
      <c r="C476" t="s">
        <v>846</v>
      </c>
      <c r="D476" t="s">
        <v>843</v>
      </c>
      <c r="E476" t="s">
        <v>112</v>
      </c>
      <c r="F476" t="s">
        <v>112</v>
      </c>
      <c r="G476" t="s">
        <v>112</v>
      </c>
      <c r="H476" s="113" t="s">
        <v>847</v>
      </c>
      <c r="I476" s="113" t="s">
        <v>848</v>
      </c>
    </row>
    <row r="477" spans="1:9" ht="43.5">
      <c r="A477" t="s">
        <v>810</v>
      </c>
      <c r="B477" t="s">
        <v>699</v>
      </c>
      <c r="C477" t="s">
        <v>849</v>
      </c>
      <c r="D477" t="s">
        <v>843</v>
      </c>
      <c r="E477" t="s">
        <v>112</v>
      </c>
      <c r="F477" t="s">
        <v>112</v>
      </c>
      <c r="G477" t="s">
        <v>112</v>
      </c>
      <c r="H477" s="113" t="s">
        <v>847</v>
      </c>
      <c r="I477" s="113" t="s">
        <v>848</v>
      </c>
    </row>
    <row r="478" spans="1:9" ht="29">
      <c r="A478" t="s">
        <v>810</v>
      </c>
      <c r="B478" t="s">
        <v>699</v>
      </c>
      <c r="C478" t="s">
        <v>850</v>
      </c>
      <c r="D478" t="s">
        <v>843</v>
      </c>
      <c r="E478" t="s">
        <v>112</v>
      </c>
      <c r="F478" t="s">
        <v>112</v>
      </c>
      <c r="G478" t="s">
        <v>112</v>
      </c>
      <c r="H478" s="113" t="s">
        <v>847</v>
      </c>
      <c r="I478" s="113" t="s">
        <v>851</v>
      </c>
    </row>
    <row r="479" spans="1:9" ht="58">
      <c r="A479" t="s">
        <v>810</v>
      </c>
      <c r="B479" t="s">
        <v>811</v>
      </c>
      <c r="C479" t="s">
        <v>852</v>
      </c>
      <c r="D479" t="s">
        <v>64</v>
      </c>
      <c r="E479" t="s">
        <v>106</v>
      </c>
      <c r="F479" t="s">
        <v>117</v>
      </c>
      <c r="G479" t="s">
        <v>117</v>
      </c>
      <c r="H479" s="113" t="s">
        <v>853</v>
      </c>
      <c r="I479" s="113" t="s">
        <v>854</v>
      </c>
    </row>
    <row r="480" spans="1:9" ht="58">
      <c r="A480" t="s">
        <v>810</v>
      </c>
      <c r="B480" t="s">
        <v>811</v>
      </c>
      <c r="C480" t="s">
        <v>376</v>
      </c>
      <c r="D480" t="s">
        <v>64</v>
      </c>
      <c r="E480" t="s">
        <v>106</v>
      </c>
      <c r="F480" t="s">
        <v>112</v>
      </c>
      <c r="G480" t="s">
        <v>112</v>
      </c>
      <c r="H480" s="113" t="s">
        <v>855</v>
      </c>
      <c r="I480" s="113" t="s">
        <v>1667</v>
      </c>
    </row>
    <row r="481" spans="1:9" ht="116">
      <c r="A481" t="s">
        <v>810</v>
      </c>
      <c r="B481" t="s">
        <v>811</v>
      </c>
      <c r="C481" t="s">
        <v>836</v>
      </c>
      <c r="D481" t="s">
        <v>64</v>
      </c>
      <c r="E481" t="s">
        <v>106</v>
      </c>
      <c r="F481" t="s">
        <v>112</v>
      </c>
      <c r="G481" t="s">
        <v>112</v>
      </c>
      <c r="H481" s="113" t="s">
        <v>855</v>
      </c>
      <c r="I481" s="113" t="s">
        <v>1668</v>
      </c>
    </row>
    <row r="482" spans="1:9" ht="29">
      <c r="A482" t="s">
        <v>810</v>
      </c>
      <c r="B482" t="s">
        <v>811</v>
      </c>
      <c r="C482" t="s">
        <v>388</v>
      </c>
      <c r="D482" t="s">
        <v>64</v>
      </c>
      <c r="E482" t="s">
        <v>106</v>
      </c>
      <c r="F482" t="s">
        <v>112</v>
      </c>
      <c r="G482" t="s">
        <v>112</v>
      </c>
      <c r="H482" s="113" t="s">
        <v>855</v>
      </c>
      <c r="I482" s="113" t="s">
        <v>856</v>
      </c>
    </row>
    <row r="483" spans="1:9" ht="29">
      <c r="A483" t="s">
        <v>810</v>
      </c>
      <c r="B483" t="s">
        <v>811</v>
      </c>
      <c r="C483" t="s">
        <v>820</v>
      </c>
      <c r="D483" t="s">
        <v>65</v>
      </c>
      <c r="E483" t="s">
        <v>112</v>
      </c>
      <c r="F483" t="s">
        <v>117</v>
      </c>
      <c r="G483" t="s">
        <v>117</v>
      </c>
      <c r="H483" s="113" t="s">
        <v>857</v>
      </c>
      <c r="I483" s="113" t="s">
        <v>858</v>
      </c>
    </row>
    <row r="484" spans="1:9" ht="29">
      <c r="A484" t="s">
        <v>810</v>
      </c>
      <c r="B484" t="s">
        <v>811</v>
      </c>
      <c r="C484" t="s">
        <v>859</v>
      </c>
      <c r="D484" t="s">
        <v>65</v>
      </c>
      <c r="E484" t="s">
        <v>117</v>
      </c>
      <c r="F484" t="s">
        <v>117</v>
      </c>
      <c r="G484" t="s">
        <v>117</v>
      </c>
      <c r="H484" s="113" t="s">
        <v>860</v>
      </c>
      <c r="I484" s="113" t="s">
        <v>861</v>
      </c>
    </row>
    <row r="485" spans="1:9" ht="48.75" customHeight="1">
      <c r="A485" t="s">
        <v>810</v>
      </c>
      <c r="B485" t="s">
        <v>811</v>
      </c>
      <c r="C485" t="s">
        <v>376</v>
      </c>
      <c r="D485" t="s">
        <v>65</v>
      </c>
      <c r="E485" t="s">
        <v>112</v>
      </c>
      <c r="F485" t="s">
        <v>117</v>
      </c>
      <c r="G485" t="s">
        <v>117</v>
      </c>
      <c r="H485" s="113" t="s">
        <v>862</v>
      </c>
      <c r="I485" s="113" t="s">
        <v>863</v>
      </c>
    </row>
    <row r="486" spans="1:9" ht="43.5">
      <c r="A486" t="s">
        <v>810</v>
      </c>
      <c r="B486" t="s">
        <v>811</v>
      </c>
      <c r="C486" t="s">
        <v>836</v>
      </c>
      <c r="D486" t="s">
        <v>65</v>
      </c>
      <c r="E486" t="s">
        <v>112</v>
      </c>
      <c r="F486" t="s">
        <v>117</v>
      </c>
      <c r="G486" t="s">
        <v>117</v>
      </c>
      <c r="H486" s="113" t="s">
        <v>862</v>
      </c>
      <c r="I486" s="113" t="s">
        <v>864</v>
      </c>
    </row>
    <row r="487" spans="1:9" ht="15.75" customHeight="1">
      <c r="A487" t="s">
        <v>810</v>
      </c>
      <c r="B487" t="s">
        <v>811</v>
      </c>
      <c r="C487" t="s">
        <v>388</v>
      </c>
      <c r="D487" t="s">
        <v>65</v>
      </c>
      <c r="E487" t="s">
        <v>106</v>
      </c>
      <c r="F487" t="s">
        <v>112</v>
      </c>
      <c r="G487" t="s">
        <v>112</v>
      </c>
      <c r="H487" s="113" t="s">
        <v>862</v>
      </c>
      <c r="I487" s="113" t="s">
        <v>865</v>
      </c>
    </row>
    <row r="488" spans="1:9" ht="58">
      <c r="A488" t="s">
        <v>810</v>
      </c>
      <c r="B488" t="s">
        <v>699</v>
      </c>
      <c r="C488" t="s">
        <v>866</v>
      </c>
      <c r="D488" t="s">
        <v>65</v>
      </c>
      <c r="E488" t="s">
        <v>106</v>
      </c>
      <c r="F488" t="s">
        <v>112</v>
      </c>
      <c r="G488" t="s">
        <v>112</v>
      </c>
      <c r="H488" s="113" t="s">
        <v>867</v>
      </c>
      <c r="I488" s="113" t="s">
        <v>868</v>
      </c>
    </row>
    <row r="489" spans="1:9" ht="43.5">
      <c r="A489" t="s">
        <v>810</v>
      </c>
      <c r="B489" t="s">
        <v>811</v>
      </c>
      <c r="C489" t="s">
        <v>869</v>
      </c>
      <c r="D489" t="s">
        <v>870</v>
      </c>
      <c r="E489" t="s">
        <v>106</v>
      </c>
      <c r="F489" t="s">
        <v>112</v>
      </c>
      <c r="G489" t="s">
        <v>117</v>
      </c>
      <c r="H489" s="113" t="s">
        <v>871</v>
      </c>
      <c r="I489" s="113" t="s">
        <v>872</v>
      </c>
    </row>
    <row r="490" spans="1:9" ht="45" customHeight="1">
      <c r="A490" t="s">
        <v>810</v>
      </c>
      <c r="B490" t="s">
        <v>811</v>
      </c>
      <c r="C490" t="s">
        <v>873</v>
      </c>
      <c r="D490" t="s">
        <v>870</v>
      </c>
      <c r="E490" t="s">
        <v>106</v>
      </c>
      <c r="F490" t="s">
        <v>117</v>
      </c>
      <c r="G490" t="s">
        <v>117</v>
      </c>
      <c r="H490" s="113" t="s">
        <v>874</v>
      </c>
      <c r="I490" s="113" t="s">
        <v>875</v>
      </c>
    </row>
    <row r="491" spans="1:9" ht="29">
      <c r="A491" t="s">
        <v>810</v>
      </c>
      <c r="B491" t="s">
        <v>811</v>
      </c>
      <c r="C491" t="s">
        <v>454</v>
      </c>
      <c r="D491" t="s">
        <v>870</v>
      </c>
      <c r="E491" t="s">
        <v>106</v>
      </c>
      <c r="F491" t="s">
        <v>112</v>
      </c>
      <c r="G491" t="s">
        <v>117</v>
      </c>
      <c r="H491" s="113" t="s">
        <v>876</v>
      </c>
      <c r="I491" s="113" t="s">
        <v>877</v>
      </c>
    </row>
    <row r="492" spans="1:9" ht="29">
      <c r="A492" t="s">
        <v>810</v>
      </c>
      <c r="B492" t="s">
        <v>811</v>
      </c>
      <c r="C492" t="s">
        <v>878</v>
      </c>
      <c r="D492" t="s">
        <v>870</v>
      </c>
      <c r="E492" t="s">
        <v>106</v>
      </c>
      <c r="F492" t="s">
        <v>112</v>
      </c>
      <c r="G492" t="s">
        <v>117</v>
      </c>
      <c r="H492" s="113" t="s">
        <v>876</v>
      </c>
      <c r="I492" s="113" t="s">
        <v>879</v>
      </c>
    </row>
    <row r="493" spans="1:9" ht="43.5">
      <c r="A493" t="s">
        <v>810</v>
      </c>
      <c r="B493" t="s">
        <v>811</v>
      </c>
      <c r="C493" t="s">
        <v>880</v>
      </c>
      <c r="D493" t="s">
        <v>870</v>
      </c>
      <c r="E493" t="s">
        <v>117</v>
      </c>
      <c r="F493" t="s">
        <v>117</v>
      </c>
      <c r="G493" t="s">
        <v>117</v>
      </c>
      <c r="H493" s="113" t="s">
        <v>881</v>
      </c>
      <c r="I493" s="113" t="s">
        <v>882</v>
      </c>
    </row>
    <row r="494" spans="1:9" ht="29">
      <c r="A494" t="s">
        <v>810</v>
      </c>
      <c r="B494" t="s">
        <v>811</v>
      </c>
      <c r="C494" t="s">
        <v>852</v>
      </c>
      <c r="D494" t="s">
        <v>870</v>
      </c>
      <c r="E494" t="s">
        <v>106</v>
      </c>
      <c r="F494" t="s">
        <v>112</v>
      </c>
      <c r="G494" t="s">
        <v>117</v>
      </c>
      <c r="H494" s="113" t="s">
        <v>883</v>
      </c>
      <c r="I494" s="113" t="s">
        <v>884</v>
      </c>
    </row>
    <row r="495" spans="1:9" ht="29">
      <c r="A495" t="s">
        <v>810</v>
      </c>
      <c r="B495" t="s">
        <v>811</v>
      </c>
      <c r="C495" t="s">
        <v>885</v>
      </c>
      <c r="D495" t="s">
        <v>870</v>
      </c>
      <c r="E495" t="s">
        <v>112</v>
      </c>
      <c r="F495" t="s">
        <v>117</v>
      </c>
      <c r="G495" t="s">
        <v>122</v>
      </c>
      <c r="H495" s="113" t="s">
        <v>886</v>
      </c>
      <c r="I495" s="113" t="s">
        <v>887</v>
      </c>
    </row>
    <row r="496" spans="1:9" ht="29">
      <c r="A496" t="s">
        <v>810</v>
      </c>
      <c r="B496" t="s">
        <v>811</v>
      </c>
      <c r="C496" t="s">
        <v>888</v>
      </c>
      <c r="D496" t="s">
        <v>870</v>
      </c>
      <c r="E496" t="s">
        <v>106</v>
      </c>
      <c r="F496" t="s">
        <v>117</v>
      </c>
      <c r="G496" t="s">
        <v>117</v>
      </c>
      <c r="H496" s="113" t="s">
        <v>889</v>
      </c>
      <c r="I496" s="113" t="s">
        <v>890</v>
      </c>
    </row>
    <row r="497" spans="1:9" ht="87">
      <c r="A497" t="s">
        <v>810</v>
      </c>
      <c r="B497" t="s">
        <v>699</v>
      </c>
      <c r="C497" t="s">
        <v>738</v>
      </c>
      <c r="D497" t="s">
        <v>870</v>
      </c>
      <c r="E497" t="s">
        <v>106</v>
      </c>
      <c r="F497" t="s">
        <v>117</v>
      </c>
      <c r="G497" t="s">
        <v>117</v>
      </c>
      <c r="H497" s="113" t="s">
        <v>891</v>
      </c>
      <c r="I497" s="113" t="s">
        <v>892</v>
      </c>
    </row>
    <row r="498" spans="1:9" ht="34.5" customHeight="1">
      <c r="A498" t="s">
        <v>810</v>
      </c>
      <c r="B498" t="s">
        <v>699</v>
      </c>
      <c r="C498" t="s">
        <v>893</v>
      </c>
      <c r="D498" t="s">
        <v>870</v>
      </c>
      <c r="E498" t="s">
        <v>106</v>
      </c>
      <c r="F498" t="s">
        <v>117</v>
      </c>
      <c r="G498" t="s">
        <v>117</v>
      </c>
      <c r="H498" s="113" t="s">
        <v>894</v>
      </c>
      <c r="I498" s="113" t="s">
        <v>895</v>
      </c>
    </row>
    <row r="499" spans="1:9" ht="29">
      <c r="A499" t="s">
        <v>810</v>
      </c>
      <c r="B499" t="s">
        <v>811</v>
      </c>
      <c r="C499" t="s">
        <v>826</v>
      </c>
      <c r="D499" t="s">
        <v>870</v>
      </c>
      <c r="E499" t="s">
        <v>112</v>
      </c>
      <c r="F499" t="s">
        <v>117</v>
      </c>
      <c r="G499" t="s">
        <v>122</v>
      </c>
      <c r="H499" s="113" t="s">
        <v>896</v>
      </c>
      <c r="I499" s="113" t="s">
        <v>897</v>
      </c>
    </row>
    <row r="500" spans="1:9" ht="49.5" customHeight="1">
      <c r="A500" t="s">
        <v>810</v>
      </c>
      <c r="B500" t="s">
        <v>699</v>
      </c>
      <c r="C500" t="s">
        <v>829</v>
      </c>
      <c r="D500" t="s">
        <v>870</v>
      </c>
      <c r="E500" t="s">
        <v>106</v>
      </c>
      <c r="F500" t="s">
        <v>117</v>
      </c>
      <c r="G500" t="s">
        <v>117</v>
      </c>
      <c r="H500" s="113" t="s">
        <v>898</v>
      </c>
      <c r="I500" s="113" t="s">
        <v>899</v>
      </c>
    </row>
    <row r="501" spans="1:9" ht="49.5" customHeight="1">
      <c r="A501" t="s">
        <v>810</v>
      </c>
      <c r="B501" t="s">
        <v>811</v>
      </c>
      <c r="C501" t="s">
        <v>900</v>
      </c>
      <c r="D501" t="s">
        <v>870</v>
      </c>
      <c r="E501" t="s">
        <v>106</v>
      </c>
      <c r="F501" t="s">
        <v>117</v>
      </c>
      <c r="G501" t="s">
        <v>117</v>
      </c>
      <c r="H501" s="113" t="s">
        <v>898</v>
      </c>
      <c r="I501" s="113" t="s">
        <v>899</v>
      </c>
    </row>
    <row r="502" spans="1:9" ht="58">
      <c r="A502" t="s">
        <v>810</v>
      </c>
      <c r="B502" t="s">
        <v>699</v>
      </c>
      <c r="C502" t="s">
        <v>850</v>
      </c>
      <c r="D502" t="s">
        <v>870</v>
      </c>
      <c r="E502" t="s">
        <v>106</v>
      </c>
      <c r="F502" t="s">
        <v>112</v>
      </c>
      <c r="G502" t="s">
        <v>117</v>
      </c>
      <c r="H502" s="113" t="s">
        <v>901</v>
      </c>
      <c r="I502" s="113" t="s">
        <v>902</v>
      </c>
    </row>
    <row r="503" spans="1:9" ht="58">
      <c r="A503" t="s">
        <v>810</v>
      </c>
      <c r="B503" t="s">
        <v>811</v>
      </c>
      <c r="C503" t="s">
        <v>376</v>
      </c>
      <c r="D503" t="s">
        <v>870</v>
      </c>
      <c r="E503" t="s">
        <v>106</v>
      </c>
      <c r="F503" t="s">
        <v>112</v>
      </c>
      <c r="G503" t="s">
        <v>117</v>
      </c>
      <c r="H503" s="113" t="s">
        <v>903</v>
      </c>
      <c r="I503" s="113" t="s">
        <v>904</v>
      </c>
    </row>
    <row r="504" spans="1:9" ht="29">
      <c r="A504" t="s">
        <v>810</v>
      </c>
      <c r="B504" t="s">
        <v>811</v>
      </c>
      <c r="C504" t="s">
        <v>905</v>
      </c>
      <c r="D504" t="s">
        <v>870</v>
      </c>
      <c r="E504" t="s">
        <v>106</v>
      </c>
      <c r="F504" t="s">
        <v>112</v>
      </c>
      <c r="G504" t="s">
        <v>117</v>
      </c>
      <c r="H504" s="113" t="s">
        <v>903</v>
      </c>
      <c r="I504" s="113" t="s">
        <v>906</v>
      </c>
    </row>
    <row r="505" spans="1:9" ht="18" customHeight="1">
      <c r="A505" t="s">
        <v>810</v>
      </c>
      <c r="B505" t="s">
        <v>811</v>
      </c>
      <c r="C505" t="s">
        <v>388</v>
      </c>
      <c r="D505" t="s">
        <v>870</v>
      </c>
      <c r="E505" t="s">
        <v>106</v>
      </c>
      <c r="F505" t="s">
        <v>112</v>
      </c>
      <c r="G505" t="s">
        <v>117</v>
      </c>
      <c r="H505" s="113" t="s">
        <v>903</v>
      </c>
      <c r="I505" s="113" t="s">
        <v>856</v>
      </c>
    </row>
    <row r="506" spans="1:9">
      <c r="A506" t="s">
        <v>810</v>
      </c>
      <c r="B506" t="s">
        <v>811</v>
      </c>
      <c r="C506" t="s">
        <v>454</v>
      </c>
      <c r="D506" t="s">
        <v>907</v>
      </c>
      <c r="E506" t="s">
        <v>106</v>
      </c>
      <c r="F506" t="s">
        <v>112</v>
      </c>
      <c r="G506" t="s">
        <v>117</v>
      </c>
      <c r="H506" s="113" t="s">
        <v>908</v>
      </c>
      <c r="I506" s="113" t="s">
        <v>909</v>
      </c>
    </row>
    <row r="507" spans="1:9" ht="33" customHeight="1">
      <c r="A507" t="s">
        <v>810</v>
      </c>
      <c r="B507" t="s">
        <v>811</v>
      </c>
      <c r="C507" t="s">
        <v>910</v>
      </c>
      <c r="D507" t="s">
        <v>907</v>
      </c>
      <c r="E507" t="s">
        <v>112</v>
      </c>
      <c r="F507" t="s">
        <v>117</v>
      </c>
      <c r="G507" t="s">
        <v>117</v>
      </c>
      <c r="H507" s="113" t="s">
        <v>911</v>
      </c>
      <c r="I507" s="113" t="s">
        <v>912</v>
      </c>
    </row>
    <row r="508" spans="1:9" ht="87">
      <c r="A508" t="s">
        <v>810</v>
      </c>
      <c r="B508" t="s">
        <v>811</v>
      </c>
      <c r="C508" t="s">
        <v>888</v>
      </c>
      <c r="D508" t="s">
        <v>907</v>
      </c>
      <c r="E508" t="s">
        <v>112</v>
      </c>
      <c r="F508" t="s">
        <v>117</v>
      </c>
      <c r="G508" t="s">
        <v>117</v>
      </c>
      <c r="H508" s="113" t="s">
        <v>913</v>
      </c>
      <c r="I508" s="113" t="s">
        <v>914</v>
      </c>
    </row>
    <row r="509" spans="1:9" ht="87">
      <c r="A509" t="s">
        <v>810</v>
      </c>
      <c r="B509" t="s">
        <v>811</v>
      </c>
      <c r="C509" t="s">
        <v>915</v>
      </c>
      <c r="D509" t="s">
        <v>907</v>
      </c>
      <c r="E509" t="s">
        <v>112</v>
      </c>
      <c r="F509" t="s">
        <v>117</v>
      </c>
      <c r="G509" t="s">
        <v>117</v>
      </c>
      <c r="H509" s="113" t="s">
        <v>916</v>
      </c>
      <c r="I509" s="113" t="s">
        <v>917</v>
      </c>
    </row>
    <row r="510" spans="1:9" ht="72.5">
      <c r="A510" t="s">
        <v>810</v>
      </c>
      <c r="B510" t="s">
        <v>811</v>
      </c>
      <c r="C510" t="s">
        <v>641</v>
      </c>
      <c r="D510" t="s">
        <v>907</v>
      </c>
      <c r="E510" t="s">
        <v>112</v>
      </c>
      <c r="F510" t="s">
        <v>117</v>
      </c>
      <c r="G510" t="s">
        <v>117</v>
      </c>
      <c r="H510" s="113" t="s">
        <v>918</v>
      </c>
      <c r="I510" s="113" t="s">
        <v>919</v>
      </c>
    </row>
    <row r="511" spans="1:9" ht="43.5">
      <c r="A511" t="s">
        <v>810</v>
      </c>
      <c r="B511" t="s">
        <v>811</v>
      </c>
      <c r="C511" t="s">
        <v>376</v>
      </c>
      <c r="D511" t="s">
        <v>907</v>
      </c>
      <c r="E511" t="s">
        <v>112</v>
      </c>
      <c r="F511" t="s">
        <v>117</v>
      </c>
      <c r="G511" t="s">
        <v>117</v>
      </c>
      <c r="H511" s="113" t="s">
        <v>920</v>
      </c>
      <c r="I511" s="113" t="s">
        <v>921</v>
      </c>
    </row>
    <row r="512" spans="1:9" ht="29">
      <c r="A512" t="s">
        <v>810</v>
      </c>
      <c r="B512" t="s">
        <v>811</v>
      </c>
      <c r="C512" t="s">
        <v>905</v>
      </c>
      <c r="D512" t="s">
        <v>907</v>
      </c>
      <c r="E512" t="s">
        <v>112</v>
      </c>
      <c r="F512" t="s">
        <v>117</v>
      </c>
      <c r="G512" t="s">
        <v>117</v>
      </c>
      <c r="H512" s="113" t="s">
        <v>922</v>
      </c>
      <c r="I512" s="113" t="s">
        <v>923</v>
      </c>
    </row>
    <row r="513" spans="1:10">
      <c r="A513" t="s">
        <v>810</v>
      </c>
      <c r="B513" t="s">
        <v>699</v>
      </c>
      <c r="C513" t="s">
        <v>866</v>
      </c>
      <c r="D513" t="s">
        <v>907</v>
      </c>
      <c r="E513" t="s">
        <v>106</v>
      </c>
      <c r="F513" t="s">
        <v>106</v>
      </c>
      <c r="G513" t="s">
        <v>112</v>
      </c>
      <c r="H513" s="113" t="s">
        <v>924</v>
      </c>
      <c r="I513" s="113" t="s">
        <v>925</v>
      </c>
    </row>
    <row r="514" spans="1:10" ht="29">
      <c r="A514" t="s">
        <v>810</v>
      </c>
      <c r="B514" t="s">
        <v>811</v>
      </c>
      <c r="C514" t="s">
        <v>869</v>
      </c>
      <c r="D514" t="s">
        <v>68</v>
      </c>
      <c r="E514" t="s">
        <v>112</v>
      </c>
      <c r="F514" t="s">
        <v>112</v>
      </c>
      <c r="G514" t="s">
        <v>106</v>
      </c>
      <c r="H514" s="113" t="s">
        <v>926</v>
      </c>
      <c r="I514" s="113" t="s">
        <v>927</v>
      </c>
    </row>
    <row r="515" spans="1:10" ht="29">
      <c r="A515" t="s">
        <v>810</v>
      </c>
      <c r="B515" t="s">
        <v>811</v>
      </c>
      <c r="C515" t="s">
        <v>454</v>
      </c>
      <c r="D515" t="s">
        <v>68</v>
      </c>
      <c r="E515" t="s">
        <v>112</v>
      </c>
      <c r="F515" t="s">
        <v>112</v>
      </c>
      <c r="G515" t="s">
        <v>106</v>
      </c>
      <c r="H515" s="113" t="s">
        <v>928</v>
      </c>
      <c r="I515" s="113" t="s">
        <v>927</v>
      </c>
    </row>
    <row r="516" spans="1:10" ht="29">
      <c r="A516" t="s">
        <v>810</v>
      </c>
      <c r="B516" t="s">
        <v>811</v>
      </c>
      <c r="C516" t="s">
        <v>878</v>
      </c>
      <c r="D516" t="s">
        <v>68</v>
      </c>
      <c r="E516" t="s">
        <v>112</v>
      </c>
      <c r="F516" t="s">
        <v>112</v>
      </c>
      <c r="G516" t="s">
        <v>106</v>
      </c>
      <c r="H516" s="113" t="s">
        <v>928</v>
      </c>
      <c r="I516" s="113" t="s">
        <v>927</v>
      </c>
    </row>
    <row r="517" spans="1:10" ht="29">
      <c r="A517" t="s">
        <v>810</v>
      </c>
      <c r="B517" t="s">
        <v>811</v>
      </c>
      <c r="C517" t="s">
        <v>929</v>
      </c>
      <c r="D517" t="s">
        <v>68</v>
      </c>
      <c r="E517" t="s">
        <v>112</v>
      </c>
      <c r="F517" t="s">
        <v>112</v>
      </c>
      <c r="G517" t="s">
        <v>106</v>
      </c>
      <c r="H517" s="113" t="s">
        <v>928</v>
      </c>
      <c r="I517" s="113" t="s">
        <v>927</v>
      </c>
    </row>
    <row r="518" spans="1:10" ht="29">
      <c r="A518" t="s">
        <v>810</v>
      </c>
      <c r="B518" t="s">
        <v>811</v>
      </c>
      <c r="C518" t="s">
        <v>880</v>
      </c>
      <c r="D518" t="s">
        <v>68</v>
      </c>
      <c r="E518" t="s">
        <v>112</v>
      </c>
      <c r="F518" t="s">
        <v>112</v>
      </c>
      <c r="G518" t="s">
        <v>106</v>
      </c>
      <c r="H518" s="113" t="s">
        <v>930</v>
      </c>
      <c r="I518" s="113" t="s">
        <v>927</v>
      </c>
    </row>
    <row r="519" spans="1:10" ht="29">
      <c r="A519" t="s">
        <v>810</v>
      </c>
      <c r="B519" t="s">
        <v>811</v>
      </c>
      <c r="C519" t="s">
        <v>852</v>
      </c>
      <c r="D519" t="s">
        <v>68</v>
      </c>
      <c r="E519" t="s">
        <v>112</v>
      </c>
      <c r="F519" t="s">
        <v>112</v>
      </c>
      <c r="G519" t="s">
        <v>106</v>
      </c>
      <c r="H519" s="113" t="s">
        <v>931</v>
      </c>
      <c r="I519" s="113" t="s">
        <v>927</v>
      </c>
    </row>
    <row r="520" spans="1:10" ht="28.5" customHeight="1">
      <c r="A520" t="s">
        <v>810</v>
      </c>
      <c r="B520" t="s">
        <v>811</v>
      </c>
      <c r="C520" t="s">
        <v>910</v>
      </c>
      <c r="D520" t="s">
        <v>932</v>
      </c>
      <c r="E520" t="s">
        <v>112</v>
      </c>
      <c r="F520" t="s">
        <v>106</v>
      </c>
      <c r="G520" t="s">
        <v>106</v>
      </c>
      <c r="H520" s="113" t="s">
        <v>933</v>
      </c>
      <c r="I520" s="113" t="s">
        <v>934</v>
      </c>
    </row>
    <row r="521" spans="1:10">
      <c r="A521" s="225" t="s">
        <v>935</v>
      </c>
      <c r="B521" s="225" t="s">
        <v>936</v>
      </c>
      <c r="C521" s="225" t="s">
        <v>937</v>
      </c>
      <c r="D521" s="225" t="s">
        <v>309</v>
      </c>
      <c r="E521" s="225" t="s">
        <v>106</v>
      </c>
      <c r="F521" s="225" t="s">
        <v>117</v>
      </c>
      <c r="G521" s="225" t="s">
        <v>117</v>
      </c>
      <c r="H521" s="226" t="s">
        <v>938</v>
      </c>
      <c r="I521" s="226"/>
      <c r="J521" s="225"/>
    </row>
    <row r="522" spans="1:10">
      <c r="A522" t="s">
        <v>935</v>
      </c>
      <c r="B522" t="s">
        <v>936</v>
      </c>
      <c r="C522" t="s">
        <v>939</v>
      </c>
      <c r="D522" t="s">
        <v>309</v>
      </c>
      <c r="E522" t="s">
        <v>106</v>
      </c>
      <c r="F522" t="s">
        <v>117</v>
      </c>
      <c r="G522" t="s">
        <v>117</v>
      </c>
      <c r="H522" s="113" t="s">
        <v>938</v>
      </c>
    </row>
    <row r="523" spans="1:10">
      <c r="A523" t="s">
        <v>935</v>
      </c>
      <c r="B523" t="s">
        <v>936</v>
      </c>
      <c r="C523" t="s">
        <v>940</v>
      </c>
      <c r="D523" t="s">
        <v>309</v>
      </c>
      <c r="E523" t="s">
        <v>106</v>
      </c>
      <c r="F523" t="s">
        <v>117</v>
      </c>
      <c r="G523" t="s">
        <v>117</v>
      </c>
      <c r="H523" s="113" t="s">
        <v>938</v>
      </c>
    </row>
    <row r="524" spans="1:10">
      <c r="A524" t="s">
        <v>935</v>
      </c>
      <c r="B524" t="s">
        <v>936</v>
      </c>
      <c r="C524" t="s">
        <v>941</v>
      </c>
      <c r="D524" t="s">
        <v>309</v>
      </c>
      <c r="E524" t="s">
        <v>106</v>
      </c>
      <c r="F524" t="s">
        <v>117</v>
      </c>
      <c r="G524" t="s">
        <v>117</v>
      </c>
      <c r="H524" s="113" t="s">
        <v>938</v>
      </c>
    </row>
    <row r="525" spans="1:10" ht="29">
      <c r="A525" t="s">
        <v>935</v>
      </c>
      <c r="B525" t="s">
        <v>936</v>
      </c>
      <c r="C525" t="s">
        <v>942</v>
      </c>
      <c r="D525" t="s">
        <v>309</v>
      </c>
      <c r="E525" t="s">
        <v>112</v>
      </c>
      <c r="F525" t="s">
        <v>117</v>
      </c>
      <c r="G525" t="s">
        <v>117</v>
      </c>
      <c r="H525" s="113" t="s">
        <v>943</v>
      </c>
      <c r="I525" s="113" t="s">
        <v>944</v>
      </c>
    </row>
    <row r="526" spans="1:10">
      <c r="A526" t="s">
        <v>935</v>
      </c>
      <c r="B526" t="s">
        <v>936</v>
      </c>
      <c r="C526" t="s">
        <v>945</v>
      </c>
      <c r="D526" t="s">
        <v>309</v>
      </c>
      <c r="E526" t="s">
        <v>106</v>
      </c>
      <c r="F526" t="s">
        <v>117</v>
      </c>
      <c r="G526" t="s">
        <v>117</v>
      </c>
      <c r="H526" s="113" t="s">
        <v>946</v>
      </c>
    </row>
    <row r="527" spans="1:10">
      <c r="A527" t="s">
        <v>935</v>
      </c>
      <c r="B527" t="s">
        <v>936</v>
      </c>
      <c r="C527" t="s">
        <v>947</v>
      </c>
      <c r="D527" t="s">
        <v>309</v>
      </c>
      <c r="E527" t="s">
        <v>106</v>
      </c>
      <c r="F527" t="s">
        <v>117</v>
      </c>
      <c r="G527" t="s">
        <v>117</v>
      </c>
      <c r="H527" s="113" t="s">
        <v>948</v>
      </c>
    </row>
    <row r="528" spans="1:10">
      <c r="A528" t="s">
        <v>935</v>
      </c>
      <c r="B528" t="s">
        <v>936</v>
      </c>
      <c r="C528" t="s">
        <v>308</v>
      </c>
      <c r="D528" t="s">
        <v>309</v>
      </c>
      <c r="E528" t="s">
        <v>106</v>
      </c>
      <c r="F528" t="s">
        <v>117</v>
      </c>
      <c r="G528" t="s">
        <v>117</v>
      </c>
      <c r="H528" s="113" t="s">
        <v>948</v>
      </c>
    </row>
    <row r="529" spans="1:9">
      <c r="A529" t="s">
        <v>935</v>
      </c>
      <c r="B529" t="s">
        <v>936</v>
      </c>
      <c r="C529" t="s">
        <v>949</v>
      </c>
      <c r="D529" t="s">
        <v>309</v>
      </c>
      <c r="E529" t="s">
        <v>106</v>
      </c>
      <c r="F529" t="s">
        <v>117</v>
      </c>
      <c r="G529" t="s">
        <v>117</v>
      </c>
      <c r="H529" s="113" t="s">
        <v>950</v>
      </c>
      <c r="I529" s="113" t="s">
        <v>951</v>
      </c>
    </row>
    <row r="530" spans="1:9" ht="43.5">
      <c r="A530" t="s">
        <v>935</v>
      </c>
      <c r="B530" t="s">
        <v>936</v>
      </c>
      <c r="C530" t="s">
        <v>952</v>
      </c>
      <c r="D530" t="s">
        <v>309</v>
      </c>
      <c r="E530" t="s">
        <v>106</v>
      </c>
      <c r="F530" t="s">
        <v>117</v>
      </c>
      <c r="G530" t="s">
        <v>117</v>
      </c>
      <c r="H530" s="113" t="s">
        <v>953</v>
      </c>
    </row>
    <row r="531" spans="1:9" ht="29">
      <c r="A531" t="s">
        <v>935</v>
      </c>
      <c r="B531" t="s">
        <v>936</v>
      </c>
      <c r="C531" t="s">
        <v>954</v>
      </c>
      <c r="D531" t="s">
        <v>309</v>
      </c>
      <c r="E531" t="s">
        <v>106</v>
      </c>
      <c r="F531" t="s">
        <v>117</v>
      </c>
      <c r="G531" t="s">
        <v>117</v>
      </c>
      <c r="H531" s="113" t="s">
        <v>955</v>
      </c>
    </row>
    <row r="532" spans="1:9">
      <c r="A532" t="s">
        <v>935</v>
      </c>
      <c r="B532" t="s">
        <v>936</v>
      </c>
      <c r="C532" t="s">
        <v>956</v>
      </c>
      <c r="D532" t="s">
        <v>309</v>
      </c>
      <c r="E532" t="s">
        <v>106</v>
      </c>
      <c r="F532" t="s">
        <v>117</v>
      </c>
      <c r="G532" t="s">
        <v>117</v>
      </c>
      <c r="H532" s="113" t="s">
        <v>950</v>
      </c>
    </row>
    <row r="533" spans="1:9">
      <c r="A533" t="s">
        <v>935</v>
      </c>
      <c r="B533" t="s">
        <v>936</v>
      </c>
      <c r="C533" t="s">
        <v>376</v>
      </c>
      <c r="D533" t="s">
        <v>309</v>
      </c>
      <c r="E533" t="s">
        <v>112</v>
      </c>
      <c r="F533" t="s">
        <v>117</v>
      </c>
      <c r="G533" t="s">
        <v>117</v>
      </c>
      <c r="H533" s="113" t="s">
        <v>957</v>
      </c>
      <c r="I533" s="113" t="s">
        <v>958</v>
      </c>
    </row>
    <row r="534" spans="1:9">
      <c r="A534" t="s">
        <v>935</v>
      </c>
      <c r="B534" t="s">
        <v>936</v>
      </c>
      <c r="C534" t="s">
        <v>376</v>
      </c>
      <c r="D534" t="s">
        <v>309</v>
      </c>
      <c r="E534" t="s">
        <v>112</v>
      </c>
      <c r="F534" t="s">
        <v>117</v>
      </c>
      <c r="G534" t="s">
        <v>117</v>
      </c>
      <c r="H534" s="113" t="s">
        <v>957</v>
      </c>
      <c r="I534" s="113" t="s">
        <v>959</v>
      </c>
    </row>
    <row r="535" spans="1:9">
      <c r="A535" t="s">
        <v>935</v>
      </c>
      <c r="B535" t="s">
        <v>936</v>
      </c>
      <c r="C535" t="s">
        <v>960</v>
      </c>
      <c r="D535" t="s">
        <v>309</v>
      </c>
      <c r="E535" t="s">
        <v>112</v>
      </c>
      <c r="F535" t="s">
        <v>117</v>
      </c>
      <c r="G535" t="s">
        <v>117</v>
      </c>
      <c r="H535" s="113" t="s">
        <v>957</v>
      </c>
      <c r="I535" s="113" t="s">
        <v>958</v>
      </c>
    </row>
    <row r="536" spans="1:9">
      <c r="A536" t="s">
        <v>935</v>
      </c>
      <c r="B536" t="s">
        <v>936</v>
      </c>
      <c r="C536" t="s">
        <v>960</v>
      </c>
      <c r="D536" t="s">
        <v>309</v>
      </c>
      <c r="E536" t="s">
        <v>112</v>
      </c>
      <c r="F536" t="s">
        <v>117</v>
      </c>
      <c r="G536" t="s">
        <v>117</v>
      </c>
      <c r="H536" s="113" t="s">
        <v>957</v>
      </c>
      <c r="I536" s="113" t="s">
        <v>959</v>
      </c>
    </row>
    <row r="537" spans="1:9">
      <c r="A537" t="s">
        <v>935</v>
      </c>
      <c r="B537" t="s">
        <v>936</v>
      </c>
      <c r="C537" t="s">
        <v>961</v>
      </c>
      <c r="D537" t="s">
        <v>309</v>
      </c>
      <c r="E537" t="s">
        <v>106</v>
      </c>
      <c r="F537" t="s">
        <v>117</v>
      </c>
      <c r="G537" t="s">
        <v>117</v>
      </c>
      <c r="H537" s="113" t="s">
        <v>957</v>
      </c>
    </row>
    <row r="538" spans="1:9" ht="29">
      <c r="A538" t="s">
        <v>935</v>
      </c>
      <c r="B538" t="s">
        <v>936</v>
      </c>
      <c r="C538" t="s">
        <v>962</v>
      </c>
      <c r="D538" t="s">
        <v>309</v>
      </c>
      <c r="E538" t="s">
        <v>106</v>
      </c>
      <c r="F538" t="s">
        <v>117</v>
      </c>
      <c r="G538" t="s">
        <v>117</v>
      </c>
      <c r="H538" s="113" t="s">
        <v>963</v>
      </c>
      <c r="I538" s="113" t="s">
        <v>964</v>
      </c>
    </row>
    <row r="539" spans="1:9" ht="29">
      <c r="A539" t="s">
        <v>935</v>
      </c>
      <c r="B539" t="s">
        <v>936</v>
      </c>
      <c r="C539" t="s">
        <v>372</v>
      </c>
      <c r="D539" t="s">
        <v>309</v>
      </c>
      <c r="E539" t="s">
        <v>106</v>
      </c>
      <c r="F539" t="s">
        <v>117</v>
      </c>
      <c r="G539" t="s">
        <v>117</v>
      </c>
      <c r="I539" s="113" t="s">
        <v>965</v>
      </c>
    </row>
    <row r="540" spans="1:9" ht="43.5">
      <c r="A540" t="s">
        <v>935</v>
      </c>
      <c r="B540" t="s">
        <v>936</v>
      </c>
      <c r="C540" t="s">
        <v>966</v>
      </c>
      <c r="D540" t="s">
        <v>309</v>
      </c>
      <c r="E540" t="s">
        <v>106</v>
      </c>
      <c r="F540" t="s">
        <v>117</v>
      </c>
      <c r="G540" t="s">
        <v>117</v>
      </c>
      <c r="H540" s="113" t="s">
        <v>1665</v>
      </c>
      <c r="I540" s="113" t="s">
        <v>967</v>
      </c>
    </row>
    <row r="541" spans="1:9" ht="43.5">
      <c r="A541" t="s">
        <v>935</v>
      </c>
      <c r="B541" t="s">
        <v>936</v>
      </c>
      <c r="C541" t="s">
        <v>966</v>
      </c>
      <c r="D541" t="s">
        <v>309</v>
      </c>
      <c r="E541" t="s">
        <v>106</v>
      </c>
      <c r="F541" t="s">
        <v>117</v>
      </c>
      <c r="G541" t="s">
        <v>117</v>
      </c>
      <c r="H541" s="113" t="s">
        <v>1665</v>
      </c>
      <c r="I541" s="113" t="s">
        <v>968</v>
      </c>
    </row>
    <row r="542" spans="1:9" ht="43.5">
      <c r="A542" t="s">
        <v>935</v>
      </c>
      <c r="B542" t="s">
        <v>936</v>
      </c>
      <c r="C542" t="s">
        <v>966</v>
      </c>
      <c r="D542" t="s">
        <v>309</v>
      </c>
      <c r="E542" t="s">
        <v>106</v>
      </c>
      <c r="F542" t="s">
        <v>117</v>
      </c>
      <c r="G542" t="s">
        <v>117</v>
      </c>
      <c r="H542" s="113" t="s">
        <v>1665</v>
      </c>
      <c r="I542" s="113" t="s">
        <v>969</v>
      </c>
    </row>
    <row r="543" spans="1:9" ht="43.5">
      <c r="A543" t="s">
        <v>935</v>
      </c>
      <c r="B543" t="s">
        <v>936</v>
      </c>
      <c r="C543" t="s">
        <v>970</v>
      </c>
      <c r="D543" t="s">
        <v>309</v>
      </c>
      <c r="E543" t="s">
        <v>106</v>
      </c>
      <c r="F543" t="s">
        <v>112</v>
      </c>
      <c r="G543" t="s">
        <v>112</v>
      </c>
      <c r="H543" s="113" t="s">
        <v>971</v>
      </c>
      <c r="I543" s="113" t="s">
        <v>972</v>
      </c>
    </row>
    <row r="544" spans="1:9" ht="29">
      <c r="A544" t="s">
        <v>935</v>
      </c>
      <c r="B544" t="s">
        <v>936</v>
      </c>
      <c r="C544" t="s">
        <v>973</v>
      </c>
      <c r="D544" t="s">
        <v>309</v>
      </c>
      <c r="E544" t="s">
        <v>106</v>
      </c>
      <c r="F544" t="s">
        <v>117</v>
      </c>
      <c r="G544" t="s">
        <v>117</v>
      </c>
      <c r="H544" s="113" t="s">
        <v>974</v>
      </c>
    </row>
    <row r="545" spans="1:9" ht="29">
      <c r="A545" t="s">
        <v>935</v>
      </c>
      <c r="B545" t="s">
        <v>936</v>
      </c>
      <c r="C545" t="s">
        <v>975</v>
      </c>
      <c r="D545" t="s">
        <v>309</v>
      </c>
      <c r="E545" t="s">
        <v>106</v>
      </c>
      <c r="F545" t="s">
        <v>117</v>
      </c>
      <c r="G545" t="s">
        <v>117</v>
      </c>
      <c r="H545" s="113" t="s">
        <v>976</v>
      </c>
      <c r="I545" s="113" t="s">
        <v>977</v>
      </c>
    </row>
    <row r="546" spans="1:9" ht="17.25" customHeight="1">
      <c r="A546" t="s">
        <v>935</v>
      </c>
      <c r="B546" t="s">
        <v>936</v>
      </c>
      <c r="C546" t="s">
        <v>978</v>
      </c>
      <c r="D546" t="s">
        <v>309</v>
      </c>
      <c r="E546" t="s">
        <v>106</v>
      </c>
      <c r="F546" t="s">
        <v>117</v>
      </c>
      <c r="G546" t="s">
        <v>117</v>
      </c>
      <c r="H546" s="113" t="s">
        <v>979</v>
      </c>
      <c r="I546" s="113" t="s">
        <v>980</v>
      </c>
    </row>
    <row r="547" spans="1:9" ht="58">
      <c r="A547" t="s">
        <v>935</v>
      </c>
      <c r="B547" t="s">
        <v>936</v>
      </c>
      <c r="C547" t="s">
        <v>942</v>
      </c>
      <c r="D547" t="s">
        <v>330</v>
      </c>
      <c r="E547" t="s">
        <v>112</v>
      </c>
      <c r="F547" t="s">
        <v>117</v>
      </c>
      <c r="G547" t="s">
        <v>117</v>
      </c>
      <c r="H547" s="113" t="s">
        <v>981</v>
      </c>
      <c r="I547" s="113" t="s">
        <v>944</v>
      </c>
    </row>
    <row r="548" spans="1:9" ht="29">
      <c r="A548" t="s">
        <v>935</v>
      </c>
      <c r="B548" t="s">
        <v>936</v>
      </c>
      <c r="C548" t="s">
        <v>962</v>
      </c>
      <c r="D548" t="s">
        <v>330</v>
      </c>
      <c r="E548" t="s">
        <v>106</v>
      </c>
      <c r="F548" t="s">
        <v>117</v>
      </c>
      <c r="G548" t="s">
        <v>117</v>
      </c>
      <c r="H548" s="113" t="s">
        <v>982</v>
      </c>
      <c r="I548" s="113" t="s">
        <v>983</v>
      </c>
    </row>
    <row r="549" spans="1:9" ht="29">
      <c r="A549" t="s">
        <v>935</v>
      </c>
      <c r="B549" t="s">
        <v>936</v>
      </c>
      <c r="C549" t="s">
        <v>372</v>
      </c>
      <c r="D549" t="s">
        <v>330</v>
      </c>
      <c r="E549" t="s">
        <v>106</v>
      </c>
      <c r="F549" t="s">
        <v>112</v>
      </c>
      <c r="G549" t="s">
        <v>112</v>
      </c>
      <c r="H549" s="113" t="s">
        <v>982</v>
      </c>
      <c r="I549" s="113" t="s">
        <v>965</v>
      </c>
    </row>
    <row r="550" spans="1:9" ht="30" customHeight="1">
      <c r="A550" t="s">
        <v>935</v>
      </c>
      <c r="B550" t="s">
        <v>936</v>
      </c>
      <c r="C550" t="s">
        <v>984</v>
      </c>
      <c r="D550" t="s">
        <v>330</v>
      </c>
      <c r="E550" t="s">
        <v>106</v>
      </c>
      <c r="F550" t="s">
        <v>117</v>
      </c>
      <c r="G550" t="s">
        <v>117</v>
      </c>
      <c r="H550" s="113" t="s">
        <v>985</v>
      </c>
      <c r="I550" s="113" t="s">
        <v>986</v>
      </c>
    </row>
    <row r="551" spans="1:9" ht="16.5" customHeight="1">
      <c r="A551" t="s">
        <v>935</v>
      </c>
      <c r="B551" t="s">
        <v>936</v>
      </c>
      <c r="C551" t="s">
        <v>937</v>
      </c>
      <c r="D551" t="s">
        <v>64</v>
      </c>
      <c r="E551" t="s">
        <v>106</v>
      </c>
      <c r="F551" t="s">
        <v>117</v>
      </c>
      <c r="G551" t="s">
        <v>117</v>
      </c>
      <c r="H551" s="113" t="s">
        <v>987</v>
      </c>
    </row>
    <row r="552" spans="1:9" ht="29">
      <c r="A552" t="s">
        <v>935</v>
      </c>
      <c r="B552" t="s">
        <v>936</v>
      </c>
      <c r="C552" t="s">
        <v>939</v>
      </c>
      <c r="D552" t="s">
        <v>64</v>
      </c>
      <c r="E552" t="s">
        <v>106</v>
      </c>
      <c r="F552" t="s">
        <v>117</v>
      </c>
      <c r="G552" t="s">
        <v>117</v>
      </c>
      <c r="H552" s="113" t="s">
        <v>987</v>
      </c>
      <c r="I552" s="113" t="s">
        <v>988</v>
      </c>
    </row>
    <row r="553" spans="1:9" ht="29">
      <c r="A553" t="s">
        <v>935</v>
      </c>
      <c r="B553" t="s">
        <v>936</v>
      </c>
      <c r="C553" t="s">
        <v>940</v>
      </c>
      <c r="D553" t="s">
        <v>64</v>
      </c>
      <c r="E553" t="s">
        <v>106</v>
      </c>
      <c r="F553" t="s">
        <v>117</v>
      </c>
      <c r="G553" t="s">
        <v>117</v>
      </c>
      <c r="H553" s="113" t="s">
        <v>989</v>
      </c>
      <c r="I553" s="113" t="s">
        <v>988</v>
      </c>
    </row>
    <row r="554" spans="1:9" ht="16.5" customHeight="1">
      <c r="A554" t="s">
        <v>935</v>
      </c>
      <c r="B554" t="s">
        <v>936</v>
      </c>
      <c r="C554" t="s">
        <v>941</v>
      </c>
      <c r="D554" t="s">
        <v>64</v>
      </c>
      <c r="E554" t="s">
        <v>106</v>
      </c>
      <c r="F554" t="s">
        <v>117</v>
      </c>
      <c r="G554" t="s">
        <v>117</v>
      </c>
      <c r="H554" s="113" t="s">
        <v>987</v>
      </c>
    </row>
    <row r="555" spans="1:9" ht="18.75" customHeight="1">
      <c r="A555" t="s">
        <v>935</v>
      </c>
      <c r="B555" t="s">
        <v>936</v>
      </c>
      <c r="C555" t="s">
        <v>990</v>
      </c>
      <c r="D555" t="s">
        <v>64</v>
      </c>
      <c r="E555" t="s">
        <v>106</v>
      </c>
      <c r="F555" t="s">
        <v>117</v>
      </c>
      <c r="G555" t="s">
        <v>117</v>
      </c>
      <c r="H555" s="113" t="s">
        <v>991</v>
      </c>
      <c r="I555" s="113" t="s">
        <v>992</v>
      </c>
    </row>
    <row r="556" spans="1:9" ht="29">
      <c r="A556" t="s">
        <v>935</v>
      </c>
      <c r="B556" t="s">
        <v>936</v>
      </c>
      <c r="C556" t="s">
        <v>993</v>
      </c>
      <c r="D556" t="s">
        <v>64</v>
      </c>
      <c r="E556" t="s">
        <v>106</v>
      </c>
      <c r="F556" t="s">
        <v>112</v>
      </c>
      <c r="G556" t="s">
        <v>112</v>
      </c>
      <c r="H556" s="113" t="s">
        <v>994</v>
      </c>
    </row>
    <row r="557" spans="1:9" ht="44.25" customHeight="1">
      <c r="A557" t="s">
        <v>935</v>
      </c>
      <c r="B557" t="s">
        <v>936</v>
      </c>
      <c r="C557" t="s">
        <v>376</v>
      </c>
      <c r="D557" t="s">
        <v>64</v>
      </c>
      <c r="E557" t="s">
        <v>106</v>
      </c>
      <c r="F557" t="s">
        <v>117</v>
      </c>
      <c r="G557" t="s">
        <v>117</v>
      </c>
      <c r="H557" s="113" t="s">
        <v>995</v>
      </c>
    </row>
    <row r="558" spans="1:9" ht="44.25" customHeight="1">
      <c r="A558" t="s">
        <v>935</v>
      </c>
      <c r="B558" t="s">
        <v>936</v>
      </c>
      <c r="C558" t="s">
        <v>996</v>
      </c>
      <c r="D558" t="s">
        <v>64</v>
      </c>
      <c r="E558" t="s">
        <v>106</v>
      </c>
      <c r="F558" t="s">
        <v>117</v>
      </c>
      <c r="G558" t="s">
        <v>117</v>
      </c>
      <c r="H558" s="113" t="s">
        <v>995</v>
      </c>
    </row>
    <row r="559" spans="1:9" ht="44.25" customHeight="1">
      <c r="A559" t="s">
        <v>935</v>
      </c>
      <c r="B559" t="s">
        <v>936</v>
      </c>
      <c r="C559" t="s">
        <v>960</v>
      </c>
      <c r="D559" t="s">
        <v>64</v>
      </c>
      <c r="E559" t="s">
        <v>106</v>
      </c>
      <c r="F559" t="s">
        <v>117</v>
      </c>
      <c r="G559" t="s">
        <v>117</v>
      </c>
      <c r="H559" s="113" t="s">
        <v>995</v>
      </c>
    </row>
    <row r="560" spans="1:9">
      <c r="A560" t="s">
        <v>935</v>
      </c>
      <c r="B560" t="s">
        <v>936</v>
      </c>
      <c r="C560" t="s">
        <v>997</v>
      </c>
      <c r="D560" t="s">
        <v>64</v>
      </c>
      <c r="E560" t="s">
        <v>106</v>
      </c>
      <c r="F560" t="s">
        <v>112</v>
      </c>
      <c r="G560" t="s">
        <v>112</v>
      </c>
      <c r="H560" s="113" t="s">
        <v>998</v>
      </c>
      <c r="I560" s="113" t="s">
        <v>999</v>
      </c>
    </row>
    <row r="561" spans="1:9">
      <c r="A561" t="s">
        <v>935</v>
      </c>
      <c r="B561" t="s">
        <v>936</v>
      </c>
      <c r="C561" t="s">
        <v>937</v>
      </c>
      <c r="D561" t="s">
        <v>65</v>
      </c>
      <c r="E561" t="s">
        <v>112</v>
      </c>
      <c r="F561" t="s">
        <v>446</v>
      </c>
      <c r="G561" t="s">
        <v>117</v>
      </c>
      <c r="H561" s="113" t="s">
        <v>1000</v>
      </c>
    </row>
    <row r="562" spans="1:9">
      <c r="A562" t="s">
        <v>935</v>
      </c>
      <c r="B562" t="s">
        <v>936</v>
      </c>
      <c r="C562" t="s">
        <v>941</v>
      </c>
      <c r="D562" t="s">
        <v>65</v>
      </c>
      <c r="E562" t="s">
        <v>106</v>
      </c>
      <c r="F562" t="s">
        <v>112</v>
      </c>
      <c r="G562" t="s">
        <v>112</v>
      </c>
      <c r="H562" s="113" t="s">
        <v>1001</v>
      </c>
    </row>
    <row r="563" spans="1:9">
      <c r="A563" t="s">
        <v>935</v>
      </c>
      <c r="B563" t="s">
        <v>936</v>
      </c>
      <c r="C563" t="s">
        <v>1002</v>
      </c>
      <c r="D563" t="s">
        <v>65</v>
      </c>
      <c r="E563" t="s">
        <v>112</v>
      </c>
      <c r="F563" t="s">
        <v>446</v>
      </c>
      <c r="G563" t="s">
        <v>117</v>
      </c>
      <c r="H563" s="113" t="s">
        <v>1003</v>
      </c>
    </row>
    <row r="564" spans="1:9">
      <c r="A564" t="s">
        <v>935</v>
      </c>
      <c r="B564" t="s">
        <v>936</v>
      </c>
      <c r="C564" t="s">
        <v>1004</v>
      </c>
      <c r="D564" t="s">
        <v>65</v>
      </c>
      <c r="E564" t="s">
        <v>106</v>
      </c>
      <c r="F564" t="s">
        <v>112</v>
      </c>
      <c r="G564" t="s">
        <v>112</v>
      </c>
    </row>
    <row r="565" spans="1:9" ht="29">
      <c r="A565" t="s">
        <v>935</v>
      </c>
      <c r="B565" t="s">
        <v>936</v>
      </c>
      <c r="C565" t="s">
        <v>962</v>
      </c>
      <c r="D565" t="s">
        <v>65</v>
      </c>
      <c r="E565" t="s">
        <v>112</v>
      </c>
      <c r="F565" t="s">
        <v>446</v>
      </c>
      <c r="G565" t="s">
        <v>117</v>
      </c>
      <c r="H565" s="113" t="s">
        <v>1005</v>
      </c>
      <c r="I565" s="113" t="s">
        <v>964</v>
      </c>
    </row>
    <row r="566" spans="1:9" ht="27.75" customHeight="1">
      <c r="A566" t="s">
        <v>935</v>
      </c>
      <c r="B566" t="s">
        <v>936</v>
      </c>
      <c r="C566" t="s">
        <v>372</v>
      </c>
      <c r="D566" t="s">
        <v>65</v>
      </c>
      <c r="E566" t="s">
        <v>112</v>
      </c>
      <c r="F566" t="s">
        <v>446</v>
      </c>
      <c r="G566" t="s">
        <v>117</v>
      </c>
      <c r="H566" s="113" t="s">
        <v>1664</v>
      </c>
      <c r="I566" s="113" t="s">
        <v>1006</v>
      </c>
    </row>
    <row r="567" spans="1:9">
      <c r="A567" t="s">
        <v>935</v>
      </c>
      <c r="B567" t="s">
        <v>936</v>
      </c>
      <c r="C567" t="s">
        <v>937</v>
      </c>
      <c r="D567" t="s">
        <v>295</v>
      </c>
      <c r="E567" t="s">
        <v>297</v>
      </c>
      <c r="F567" t="s">
        <v>112</v>
      </c>
      <c r="G567" t="s">
        <v>117</v>
      </c>
      <c r="H567" s="113" t="s">
        <v>1007</v>
      </c>
    </row>
    <row r="568" spans="1:9" ht="29">
      <c r="A568" t="s">
        <v>935</v>
      </c>
      <c r="B568" t="s">
        <v>936</v>
      </c>
      <c r="C568" t="s">
        <v>939</v>
      </c>
      <c r="D568" t="s">
        <v>295</v>
      </c>
      <c r="E568" t="s">
        <v>297</v>
      </c>
      <c r="F568" t="s">
        <v>112</v>
      </c>
      <c r="G568" t="s">
        <v>117</v>
      </c>
      <c r="H568" s="113" t="s">
        <v>1008</v>
      </c>
      <c r="I568" s="113" t="s">
        <v>1009</v>
      </c>
    </row>
    <row r="569" spans="1:9">
      <c r="A569" t="s">
        <v>935</v>
      </c>
      <c r="B569" t="s">
        <v>936</v>
      </c>
      <c r="C569" t="s">
        <v>941</v>
      </c>
      <c r="D569" t="s">
        <v>295</v>
      </c>
      <c r="E569" t="s">
        <v>297</v>
      </c>
      <c r="F569" t="s">
        <v>112</v>
      </c>
      <c r="G569" t="s">
        <v>117</v>
      </c>
      <c r="H569" s="113" t="s">
        <v>1010</v>
      </c>
      <c r="I569" s="113" t="s">
        <v>1011</v>
      </c>
    </row>
    <row r="570" spans="1:9" ht="16.5" customHeight="1">
      <c r="A570" t="s">
        <v>935</v>
      </c>
      <c r="B570" t="s">
        <v>936</v>
      </c>
      <c r="C570" t="s">
        <v>940</v>
      </c>
      <c r="D570" t="s">
        <v>295</v>
      </c>
      <c r="E570" t="s">
        <v>297</v>
      </c>
      <c r="F570" t="s">
        <v>112</v>
      </c>
      <c r="G570" t="s">
        <v>117</v>
      </c>
      <c r="H570" s="113" t="s">
        <v>1012</v>
      </c>
      <c r="I570" s="113" t="s">
        <v>1009</v>
      </c>
    </row>
    <row r="571" spans="1:9">
      <c r="A571" t="s">
        <v>935</v>
      </c>
      <c r="B571" t="s">
        <v>936</v>
      </c>
      <c r="C571" t="s">
        <v>954</v>
      </c>
      <c r="D571" t="s">
        <v>295</v>
      </c>
      <c r="E571" t="s">
        <v>297</v>
      </c>
      <c r="F571" t="s">
        <v>112</v>
      </c>
      <c r="G571" t="s">
        <v>117</v>
      </c>
      <c r="H571" s="113" t="s">
        <v>1013</v>
      </c>
    </row>
    <row r="572" spans="1:9">
      <c r="A572" t="s">
        <v>935</v>
      </c>
      <c r="B572" t="s">
        <v>936</v>
      </c>
      <c r="C572" t="s">
        <v>993</v>
      </c>
      <c r="D572" t="s">
        <v>295</v>
      </c>
      <c r="E572" t="s">
        <v>297</v>
      </c>
      <c r="F572" t="s">
        <v>112</v>
      </c>
      <c r="G572" t="s">
        <v>117</v>
      </c>
      <c r="H572" s="113" t="s">
        <v>1014</v>
      </c>
    </row>
    <row r="573" spans="1:9" ht="29">
      <c r="A573" t="s">
        <v>935</v>
      </c>
      <c r="B573" t="s">
        <v>936</v>
      </c>
      <c r="C573" t="s">
        <v>952</v>
      </c>
      <c r="D573" t="s">
        <v>295</v>
      </c>
      <c r="E573" t="s">
        <v>296</v>
      </c>
      <c r="F573" t="s">
        <v>106</v>
      </c>
      <c r="G573" t="s">
        <v>112</v>
      </c>
      <c r="H573" s="113" t="s">
        <v>1015</v>
      </c>
      <c r="I573" s="113" t="s">
        <v>951</v>
      </c>
    </row>
    <row r="574" spans="1:9">
      <c r="A574" t="s">
        <v>935</v>
      </c>
      <c r="B574" t="s">
        <v>936</v>
      </c>
      <c r="C574" t="s">
        <v>945</v>
      </c>
      <c r="D574" t="s">
        <v>295</v>
      </c>
      <c r="E574" t="s">
        <v>106</v>
      </c>
      <c r="F574" t="s">
        <v>117</v>
      </c>
      <c r="G574" t="s">
        <v>117</v>
      </c>
      <c r="H574" s="113" t="s">
        <v>1016</v>
      </c>
    </row>
    <row r="575" spans="1:9">
      <c r="A575" t="s">
        <v>935</v>
      </c>
      <c r="B575" t="s">
        <v>936</v>
      </c>
      <c r="C575" t="s">
        <v>947</v>
      </c>
      <c r="D575" t="s">
        <v>295</v>
      </c>
      <c r="E575" t="s">
        <v>297</v>
      </c>
      <c r="F575" t="s">
        <v>112</v>
      </c>
      <c r="G575" t="s">
        <v>117</v>
      </c>
      <c r="H575" s="113" t="s">
        <v>1017</v>
      </c>
    </row>
    <row r="576" spans="1:9">
      <c r="A576" t="s">
        <v>935</v>
      </c>
      <c r="B576" t="s">
        <v>936</v>
      </c>
      <c r="C576" t="s">
        <v>308</v>
      </c>
      <c r="D576" t="s">
        <v>295</v>
      </c>
      <c r="E576" t="s">
        <v>297</v>
      </c>
      <c r="F576" t="s">
        <v>112</v>
      </c>
      <c r="G576" t="s">
        <v>117</v>
      </c>
      <c r="H576" s="113" t="s">
        <v>1017</v>
      </c>
    </row>
    <row r="577" spans="1:9">
      <c r="A577" t="s">
        <v>935</v>
      </c>
      <c r="B577" t="s">
        <v>936</v>
      </c>
      <c r="C577" t="s">
        <v>1018</v>
      </c>
      <c r="D577" t="s">
        <v>295</v>
      </c>
      <c r="E577" t="s">
        <v>297</v>
      </c>
      <c r="F577" t="s">
        <v>112</v>
      </c>
      <c r="G577" t="s">
        <v>117</v>
      </c>
      <c r="H577" s="113" t="s">
        <v>1017</v>
      </c>
    </row>
    <row r="578" spans="1:9">
      <c r="A578" t="s">
        <v>935</v>
      </c>
      <c r="B578" t="s">
        <v>936</v>
      </c>
      <c r="C578" t="s">
        <v>341</v>
      </c>
      <c r="D578" t="s">
        <v>295</v>
      </c>
      <c r="E578" t="s">
        <v>297</v>
      </c>
      <c r="F578" t="s">
        <v>112</v>
      </c>
      <c r="G578" t="s">
        <v>117</v>
      </c>
      <c r="H578" s="113" t="s">
        <v>1019</v>
      </c>
    </row>
    <row r="579" spans="1:9" ht="29">
      <c r="A579" t="s">
        <v>935</v>
      </c>
      <c r="B579" t="s">
        <v>936</v>
      </c>
      <c r="C579" t="s">
        <v>1002</v>
      </c>
      <c r="D579" t="s">
        <v>295</v>
      </c>
      <c r="E579" t="s">
        <v>297</v>
      </c>
      <c r="F579" t="s">
        <v>112</v>
      </c>
      <c r="G579" t="s">
        <v>117</v>
      </c>
      <c r="H579" s="113" t="s">
        <v>1020</v>
      </c>
      <c r="I579" s="113" t="s">
        <v>1021</v>
      </c>
    </row>
    <row r="580" spans="1:9" ht="29">
      <c r="A580" t="s">
        <v>935</v>
      </c>
      <c r="B580" t="s">
        <v>936</v>
      </c>
      <c r="C580" t="s">
        <v>1004</v>
      </c>
      <c r="D580" t="s">
        <v>295</v>
      </c>
      <c r="E580" t="s">
        <v>297</v>
      </c>
      <c r="F580" t="s">
        <v>112</v>
      </c>
      <c r="G580" t="s">
        <v>117</v>
      </c>
      <c r="H580" s="113" t="s">
        <v>1022</v>
      </c>
      <c r="I580" s="113" t="s">
        <v>1023</v>
      </c>
    </row>
    <row r="581" spans="1:9">
      <c r="A581" t="s">
        <v>935</v>
      </c>
      <c r="B581" t="s">
        <v>936</v>
      </c>
      <c r="C581" t="s">
        <v>376</v>
      </c>
      <c r="D581" t="s">
        <v>295</v>
      </c>
      <c r="E581" t="s">
        <v>296</v>
      </c>
      <c r="F581" t="s">
        <v>106</v>
      </c>
      <c r="G581" t="s">
        <v>112</v>
      </c>
      <c r="H581" s="113" t="s">
        <v>1024</v>
      </c>
    </row>
    <row r="582" spans="1:9">
      <c r="A582" t="s">
        <v>935</v>
      </c>
      <c r="B582" t="s">
        <v>936</v>
      </c>
      <c r="C582" t="s">
        <v>996</v>
      </c>
      <c r="D582" t="s">
        <v>295</v>
      </c>
      <c r="E582" t="s">
        <v>296</v>
      </c>
      <c r="F582" t="s">
        <v>106</v>
      </c>
      <c r="G582" t="s">
        <v>112</v>
      </c>
      <c r="H582" s="113" t="s">
        <v>1024</v>
      </c>
    </row>
    <row r="583" spans="1:9">
      <c r="A583" t="s">
        <v>935</v>
      </c>
      <c r="B583" t="s">
        <v>936</v>
      </c>
      <c r="C583" t="s">
        <v>960</v>
      </c>
      <c r="D583" t="s">
        <v>295</v>
      </c>
      <c r="E583" t="s">
        <v>296</v>
      </c>
      <c r="F583" t="s">
        <v>106</v>
      </c>
      <c r="G583" t="s">
        <v>112</v>
      </c>
      <c r="H583" s="113" t="s">
        <v>1025</v>
      </c>
    </row>
    <row r="584" spans="1:9" ht="29">
      <c r="A584" t="s">
        <v>935</v>
      </c>
      <c r="B584" t="s">
        <v>936</v>
      </c>
      <c r="C584" t="s">
        <v>962</v>
      </c>
      <c r="D584" t="s">
        <v>65</v>
      </c>
      <c r="E584" t="s">
        <v>112</v>
      </c>
      <c r="F584" t="s">
        <v>446</v>
      </c>
      <c r="G584" t="s">
        <v>117</v>
      </c>
      <c r="H584" s="113" t="s">
        <v>1005</v>
      </c>
      <c r="I584" s="113" t="s">
        <v>1026</v>
      </c>
    </row>
    <row r="585" spans="1:9" ht="29">
      <c r="A585" t="s">
        <v>935</v>
      </c>
      <c r="B585" t="s">
        <v>936</v>
      </c>
      <c r="C585" t="s">
        <v>962</v>
      </c>
      <c r="D585" t="s">
        <v>65</v>
      </c>
      <c r="E585" t="s">
        <v>112</v>
      </c>
      <c r="F585" t="s">
        <v>446</v>
      </c>
      <c r="G585" t="s">
        <v>117</v>
      </c>
      <c r="H585" s="113" t="s">
        <v>1005</v>
      </c>
      <c r="I585" s="113" t="s">
        <v>983</v>
      </c>
    </row>
    <row r="586" spans="1:9" ht="29">
      <c r="A586" t="s">
        <v>935</v>
      </c>
      <c r="B586" t="s">
        <v>936</v>
      </c>
      <c r="C586" t="s">
        <v>962</v>
      </c>
      <c r="D586" t="s">
        <v>295</v>
      </c>
      <c r="E586" t="s">
        <v>296</v>
      </c>
      <c r="F586" t="s">
        <v>106</v>
      </c>
      <c r="G586" t="s">
        <v>112</v>
      </c>
      <c r="H586" s="113" t="s">
        <v>1027</v>
      </c>
      <c r="I586" s="113" t="s">
        <v>964</v>
      </c>
    </row>
    <row r="587" spans="1:9" ht="29">
      <c r="A587" t="s">
        <v>935</v>
      </c>
      <c r="B587" t="s">
        <v>936</v>
      </c>
      <c r="C587" t="s">
        <v>966</v>
      </c>
      <c r="D587" t="s">
        <v>295</v>
      </c>
      <c r="E587" t="s">
        <v>296</v>
      </c>
      <c r="F587" t="s">
        <v>106</v>
      </c>
      <c r="G587" t="s">
        <v>112</v>
      </c>
      <c r="H587" s="113" t="s">
        <v>1028</v>
      </c>
      <c r="I587" s="113" t="s">
        <v>1029</v>
      </c>
    </row>
    <row r="588" spans="1:9" ht="29">
      <c r="A588" t="s">
        <v>935</v>
      </c>
      <c r="B588" t="s">
        <v>936</v>
      </c>
      <c r="C588" t="s">
        <v>970</v>
      </c>
      <c r="D588" t="s">
        <v>295</v>
      </c>
      <c r="E588" t="s">
        <v>296</v>
      </c>
      <c r="F588" t="s">
        <v>106</v>
      </c>
      <c r="G588" t="s">
        <v>112</v>
      </c>
      <c r="H588" s="113" t="s">
        <v>1028</v>
      </c>
      <c r="I588" s="113" t="s">
        <v>1029</v>
      </c>
    </row>
    <row r="589" spans="1:9">
      <c r="A589" t="s">
        <v>935</v>
      </c>
      <c r="B589" t="s">
        <v>936</v>
      </c>
      <c r="C589" t="s">
        <v>973</v>
      </c>
      <c r="D589" t="s">
        <v>295</v>
      </c>
      <c r="E589" t="s">
        <v>296</v>
      </c>
      <c r="F589" t="s">
        <v>106</v>
      </c>
      <c r="G589" t="s">
        <v>112</v>
      </c>
      <c r="H589" s="113" t="s">
        <v>1028</v>
      </c>
      <c r="I589" s="113" t="s">
        <v>1030</v>
      </c>
    </row>
    <row r="590" spans="1:9">
      <c r="A590" t="s">
        <v>935</v>
      </c>
      <c r="B590" t="s">
        <v>936</v>
      </c>
      <c r="C590" t="s">
        <v>1031</v>
      </c>
      <c r="D590" t="s">
        <v>295</v>
      </c>
      <c r="E590" t="s">
        <v>297</v>
      </c>
      <c r="F590" t="s">
        <v>117</v>
      </c>
      <c r="G590" t="s">
        <v>117</v>
      </c>
      <c r="H590" s="113" t="s">
        <v>1032</v>
      </c>
      <c r="I590" s="113" t="s">
        <v>1033</v>
      </c>
    </row>
    <row r="591" spans="1:9">
      <c r="A591" t="s">
        <v>935</v>
      </c>
      <c r="B591" t="s">
        <v>936</v>
      </c>
      <c r="C591" t="s">
        <v>1034</v>
      </c>
      <c r="D591" t="s">
        <v>295</v>
      </c>
      <c r="E591" t="s">
        <v>297</v>
      </c>
      <c r="F591" t="s">
        <v>112</v>
      </c>
      <c r="G591" t="s">
        <v>117</v>
      </c>
    </row>
    <row r="592" spans="1:9" ht="29">
      <c r="A592" t="s">
        <v>935</v>
      </c>
      <c r="B592" t="s">
        <v>936</v>
      </c>
      <c r="C592" t="s">
        <v>984</v>
      </c>
      <c r="D592" t="s">
        <v>295</v>
      </c>
      <c r="E592" t="s">
        <v>297</v>
      </c>
      <c r="F592" t="s">
        <v>112</v>
      </c>
      <c r="G592" t="s">
        <v>117</v>
      </c>
      <c r="H592" s="113" t="s">
        <v>1035</v>
      </c>
      <c r="I592" s="113" t="s">
        <v>1036</v>
      </c>
    </row>
    <row r="593" spans="1:9">
      <c r="A593" t="s">
        <v>935</v>
      </c>
      <c r="B593" t="s">
        <v>936</v>
      </c>
      <c r="C593" t="s">
        <v>893</v>
      </c>
      <c r="D593" t="s">
        <v>295</v>
      </c>
      <c r="E593" t="s">
        <v>296</v>
      </c>
      <c r="F593" t="s">
        <v>106</v>
      </c>
      <c r="G593" t="s">
        <v>112</v>
      </c>
      <c r="H593" s="113" t="s">
        <v>1037</v>
      </c>
    </row>
    <row r="594" spans="1:9">
      <c r="A594" t="s">
        <v>935</v>
      </c>
      <c r="B594" t="s">
        <v>936</v>
      </c>
      <c r="C594" t="s">
        <v>978</v>
      </c>
      <c r="D594" t="s">
        <v>295</v>
      </c>
      <c r="E594" t="s">
        <v>296</v>
      </c>
      <c r="F594" t="s">
        <v>106</v>
      </c>
      <c r="G594" t="s">
        <v>112</v>
      </c>
      <c r="H594" s="113" t="s">
        <v>1038</v>
      </c>
    </row>
    <row r="595" spans="1:9">
      <c r="A595" t="s">
        <v>935</v>
      </c>
      <c r="B595" t="s">
        <v>936</v>
      </c>
      <c r="C595" t="s">
        <v>937</v>
      </c>
      <c r="D595" t="s">
        <v>907</v>
      </c>
      <c r="E595" t="s">
        <v>821</v>
      </c>
      <c r="F595" t="s">
        <v>117</v>
      </c>
      <c r="G595" t="s">
        <v>117</v>
      </c>
      <c r="H595" s="113" t="s">
        <v>1007</v>
      </c>
      <c r="I595" s="113" t="s">
        <v>1039</v>
      </c>
    </row>
    <row r="596" spans="1:9" ht="29">
      <c r="A596" t="s">
        <v>935</v>
      </c>
      <c r="B596" t="s">
        <v>936</v>
      </c>
      <c r="C596" t="s">
        <v>939</v>
      </c>
      <c r="D596" t="s">
        <v>907</v>
      </c>
      <c r="E596" t="s">
        <v>297</v>
      </c>
      <c r="F596" t="s">
        <v>112</v>
      </c>
      <c r="G596" t="s">
        <v>117</v>
      </c>
      <c r="H596" s="113" t="s">
        <v>1040</v>
      </c>
      <c r="I596" s="113" t="s">
        <v>1041</v>
      </c>
    </row>
    <row r="597" spans="1:9" ht="29">
      <c r="A597" t="s">
        <v>935</v>
      </c>
      <c r="B597" t="s">
        <v>936</v>
      </c>
      <c r="C597" t="s">
        <v>940</v>
      </c>
      <c r="D597" t="s">
        <v>907</v>
      </c>
      <c r="E597" t="s">
        <v>297</v>
      </c>
      <c r="F597" t="s">
        <v>112</v>
      </c>
      <c r="G597" t="s">
        <v>117</v>
      </c>
      <c r="H597" s="113" t="s">
        <v>1040</v>
      </c>
      <c r="I597" s="113" t="s">
        <v>1041</v>
      </c>
    </row>
    <row r="598" spans="1:9">
      <c r="A598" t="s">
        <v>935</v>
      </c>
      <c r="B598" t="s">
        <v>936</v>
      </c>
      <c r="C598" t="s">
        <v>941</v>
      </c>
      <c r="D598" t="s">
        <v>907</v>
      </c>
      <c r="E598" t="s">
        <v>297</v>
      </c>
      <c r="F598" t="s">
        <v>112</v>
      </c>
      <c r="G598" t="s">
        <v>117</v>
      </c>
      <c r="H598" s="113" t="s">
        <v>1040</v>
      </c>
      <c r="I598" s="113" t="s">
        <v>1042</v>
      </c>
    </row>
    <row r="599" spans="1:9" ht="16.5" customHeight="1">
      <c r="A599" t="s">
        <v>935</v>
      </c>
      <c r="B599" t="s">
        <v>936</v>
      </c>
      <c r="C599" t="s">
        <v>1043</v>
      </c>
      <c r="D599" t="s">
        <v>907</v>
      </c>
      <c r="E599" t="s">
        <v>297</v>
      </c>
      <c r="F599" t="s">
        <v>112</v>
      </c>
      <c r="G599" t="s">
        <v>117</v>
      </c>
      <c r="H599" s="113" t="s">
        <v>1044</v>
      </c>
      <c r="I599" s="113" t="s">
        <v>1045</v>
      </c>
    </row>
    <row r="600" spans="1:9" ht="16.5" customHeight="1">
      <c r="A600" t="s">
        <v>935</v>
      </c>
      <c r="B600" t="s">
        <v>936</v>
      </c>
      <c r="C600" t="s">
        <v>993</v>
      </c>
      <c r="D600" t="s">
        <v>907</v>
      </c>
      <c r="E600" t="s">
        <v>297</v>
      </c>
      <c r="F600" t="s">
        <v>112</v>
      </c>
      <c r="G600" t="s">
        <v>117</v>
      </c>
      <c r="H600" s="113" t="s">
        <v>1044</v>
      </c>
    </row>
    <row r="601" spans="1:9">
      <c r="A601" t="s">
        <v>935</v>
      </c>
      <c r="B601" t="s">
        <v>936</v>
      </c>
      <c r="C601" t="s">
        <v>954</v>
      </c>
      <c r="D601" t="s">
        <v>907</v>
      </c>
      <c r="E601" t="s">
        <v>297</v>
      </c>
      <c r="F601" t="s">
        <v>106</v>
      </c>
      <c r="G601" t="s">
        <v>112</v>
      </c>
      <c r="H601" s="113" t="s">
        <v>1046</v>
      </c>
    </row>
    <row r="602" spans="1:9">
      <c r="A602" t="s">
        <v>935</v>
      </c>
      <c r="B602" t="s">
        <v>936</v>
      </c>
      <c r="C602" t="s">
        <v>945</v>
      </c>
      <c r="D602" t="s">
        <v>907</v>
      </c>
      <c r="E602" t="s">
        <v>297</v>
      </c>
      <c r="F602" t="s">
        <v>112</v>
      </c>
      <c r="G602" t="s">
        <v>117</v>
      </c>
      <c r="H602" s="113" t="s">
        <v>1047</v>
      </c>
    </row>
    <row r="603" spans="1:9">
      <c r="A603" t="s">
        <v>935</v>
      </c>
      <c r="B603" t="s">
        <v>936</v>
      </c>
      <c r="C603" t="s">
        <v>947</v>
      </c>
      <c r="D603" t="s">
        <v>907</v>
      </c>
      <c r="E603" t="s">
        <v>297</v>
      </c>
      <c r="F603" t="s">
        <v>112</v>
      </c>
      <c r="G603" t="s">
        <v>117</v>
      </c>
      <c r="H603" s="113" t="s">
        <v>1047</v>
      </c>
    </row>
    <row r="604" spans="1:9">
      <c r="A604" t="s">
        <v>935</v>
      </c>
      <c r="B604" t="s">
        <v>936</v>
      </c>
      <c r="C604" t="s">
        <v>308</v>
      </c>
      <c r="D604" t="s">
        <v>907</v>
      </c>
      <c r="E604" t="s">
        <v>297</v>
      </c>
      <c r="F604" t="s">
        <v>112</v>
      </c>
      <c r="G604" t="s">
        <v>117</v>
      </c>
      <c r="H604" s="113" t="s">
        <v>1047</v>
      </c>
    </row>
    <row r="605" spans="1:9">
      <c r="A605" t="s">
        <v>935</v>
      </c>
      <c r="B605" t="s">
        <v>936</v>
      </c>
      <c r="C605" t="s">
        <v>1018</v>
      </c>
      <c r="D605" t="s">
        <v>907</v>
      </c>
      <c r="E605" t="s">
        <v>297</v>
      </c>
      <c r="F605" t="s">
        <v>112</v>
      </c>
      <c r="G605" t="s">
        <v>117</v>
      </c>
      <c r="H605" s="113" t="s">
        <v>1047</v>
      </c>
    </row>
    <row r="606" spans="1:9">
      <c r="A606" t="s">
        <v>935</v>
      </c>
      <c r="B606" t="s">
        <v>936</v>
      </c>
      <c r="C606" t="s">
        <v>960</v>
      </c>
      <c r="D606" t="s">
        <v>907</v>
      </c>
      <c r="E606" t="s">
        <v>297</v>
      </c>
      <c r="F606" t="s">
        <v>112</v>
      </c>
      <c r="G606" t="s">
        <v>117</v>
      </c>
      <c r="H606" s="113" t="s">
        <v>1048</v>
      </c>
    </row>
    <row r="607" spans="1:9">
      <c r="A607" t="s">
        <v>935</v>
      </c>
      <c r="B607" t="s">
        <v>936</v>
      </c>
      <c r="C607" t="s">
        <v>376</v>
      </c>
      <c r="D607" t="s">
        <v>907</v>
      </c>
      <c r="E607" t="s">
        <v>297</v>
      </c>
      <c r="F607" t="s">
        <v>112</v>
      </c>
      <c r="G607" t="s">
        <v>117</v>
      </c>
      <c r="H607" s="113" t="s">
        <v>1048</v>
      </c>
    </row>
    <row r="608" spans="1:9">
      <c r="A608" t="s">
        <v>935</v>
      </c>
      <c r="B608" t="s">
        <v>936</v>
      </c>
      <c r="C608" t="s">
        <v>996</v>
      </c>
      <c r="D608" t="s">
        <v>907</v>
      </c>
      <c r="E608" t="s">
        <v>297</v>
      </c>
      <c r="F608" t="s">
        <v>112</v>
      </c>
      <c r="G608" t="s">
        <v>117</v>
      </c>
      <c r="H608" s="113" t="s">
        <v>1048</v>
      </c>
    </row>
    <row r="609" spans="1:9">
      <c r="A609" t="s">
        <v>935</v>
      </c>
      <c r="B609" t="s">
        <v>936</v>
      </c>
      <c r="C609" t="s">
        <v>962</v>
      </c>
      <c r="D609" t="s">
        <v>907</v>
      </c>
      <c r="E609" t="s">
        <v>112</v>
      </c>
      <c r="F609" t="s">
        <v>117</v>
      </c>
      <c r="G609" t="s">
        <v>117</v>
      </c>
      <c r="H609" s="113" t="s">
        <v>1049</v>
      </c>
      <c r="I609" s="113" t="s">
        <v>1050</v>
      </c>
    </row>
    <row r="610" spans="1:9" ht="29">
      <c r="A610" t="s">
        <v>935</v>
      </c>
      <c r="B610" t="s">
        <v>936</v>
      </c>
      <c r="C610" t="s">
        <v>997</v>
      </c>
      <c r="D610" t="s">
        <v>907</v>
      </c>
      <c r="E610" t="s">
        <v>297</v>
      </c>
      <c r="F610" t="s">
        <v>112</v>
      </c>
      <c r="G610" t="s">
        <v>117</v>
      </c>
      <c r="H610" s="113" t="s">
        <v>1051</v>
      </c>
      <c r="I610" s="113" t="s">
        <v>1052</v>
      </c>
    </row>
    <row r="611" spans="1:9" ht="29">
      <c r="A611" t="s">
        <v>935</v>
      </c>
      <c r="B611" t="s">
        <v>936</v>
      </c>
      <c r="C611" t="s">
        <v>966</v>
      </c>
      <c r="D611" t="s">
        <v>907</v>
      </c>
      <c r="E611" t="s">
        <v>297</v>
      </c>
      <c r="F611" t="s">
        <v>112</v>
      </c>
      <c r="G611" t="s">
        <v>117</v>
      </c>
      <c r="H611" s="113" t="s">
        <v>1053</v>
      </c>
      <c r="I611" s="113" t="s">
        <v>1054</v>
      </c>
    </row>
    <row r="612" spans="1:9" ht="29">
      <c r="A612" t="s">
        <v>935</v>
      </c>
      <c r="B612" t="s">
        <v>936</v>
      </c>
      <c r="C612" t="s">
        <v>970</v>
      </c>
      <c r="D612" t="s">
        <v>907</v>
      </c>
      <c r="E612" t="s">
        <v>297</v>
      </c>
      <c r="F612" t="s">
        <v>112</v>
      </c>
      <c r="G612" t="s">
        <v>117</v>
      </c>
      <c r="H612" s="113" t="s">
        <v>1053</v>
      </c>
      <c r="I612" s="113" t="s">
        <v>1054</v>
      </c>
    </row>
    <row r="613" spans="1:9">
      <c r="A613" t="s">
        <v>935</v>
      </c>
      <c r="B613" t="s">
        <v>936</v>
      </c>
      <c r="C613" t="s">
        <v>1055</v>
      </c>
      <c r="D613" t="s">
        <v>907</v>
      </c>
      <c r="E613" t="s">
        <v>297</v>
      </c>
      <c r="F613" t="s">
        <v>112</v>
      </c>
      <c r="G613" t="s">
        <v>117</v>
      </c>
      <c r="H613" s="113" t="s">
        <v>1056</v>
      </c>
    </row>
    <row r="614" spans="1:9">
      <c r="A614" t="s">
        <v>935</v>
      </c>
      <c r="B614" t="s">
        <v>936</v>
      </c>
      <c r="C614" t="s">
        <v>973</v>
      </c>
      <c r="D614" t="s">
        <v>907</v>
      </c>
      <c r="E614" t="s">
        <v>297</v>
      </c>
      <c r="F614" t="s">
        <v>112</v>
      </c>
      <c r="G614" t="s">
        <v>117</v>
      </c>
      <c r="H614" s="113" t="s">
        <v>1057</v>
      </c>
      <c r="I614" s="113" t="s">
        <v>1030</v>
      </c>
    </row>
    <row r="615" spans="1:9">
      <c r="A615" t="s">
        <v>935</v>
      </c>
      <c r="B615" t="s">
        <v>936</v>
      </c>
      <c r="C615" t="s">
        <v>1058</v>
      </c>
      <c r="D615" t="s">
        <v>907</v>
      </c>
      <c r="E615" t="s">
        <v>297</v>
      </c>
      <c r="F615" t="s">
        <v>112</v>
      </c>
      <c r="G615" t="s">
        <v>117</v>
      </c>
      <c r="H615" s="113" t="s">
        <v>1059</v>
      </c>
      <c r="I615" s="113" t="s">
        <v>1030</v>
      </c>
    </row>
    <row r="616" spans="1:9">
      <c r="A616" t="s">
        <v>935</v>
      </c>
      <c r="B616" t="s">
        <v>936</v>
      </c>
      <c r="C616" t="s">
        <v>1060</v>
      </c>
      <c r="D616" t="s">
        <v>907</v>
      </c>
      <c r="E616" t="s">
        <v>297</v>
      </c>
      <c r="F616" t="s">
        <v>106</v>
      </c>
      <c r="G616" t="s">
        <v>112</v>
      </c>
      <c r="H616" s="113" t="s">
        <v>1061</v>
      </c>
      <c r="I616" s="113" t="s">
        <v>1030</v>
      </c>
    </row>
    <row r="617" spans="1:9">
      <c r="A617" t="s">
        <v>935</v>
      </c>
      <c r="B617" t="s">
        <v>936</v>
      </c>
      <c r="C617" t="s">
        <v>1062</v>
      </c>
      <c r="D617" t="s">
        <v>907</v>
      </c>
      <c r="E617" t="s">
        <v>297</v>
      </c>
      <c r="F617" t="s">
        <v>106</v>
      </c>
      <c r="G617" t="s">
        <v>112</v>
      </c>
      <c r="H617" s="113" t="s">
        <v>1061</v>
      </c>
      <c r="I617" s="113" t="s">
        <v>1030</v>
      </c>
    </row>
    <row r="618" spans="1:9">
      <c r="A618" t="s">
        <v>935</v>
      </c>
      <c r="B618" t="s">
        <v>936</v>
      </c>
      <c r="C618" t="s">
        <v>1031</v>
      </c>
      <c r="D618" t="s">
        <v>907</v>
      </c>
      <c r="E618" t="s">
        <v>297</v>
      </c>
      <c r="F618" t="s">
        <v>112</v>
      </c>
      <c r="G618" t="s">
        <v>117</v>
      </c>
      <c r="H618" s="113" t="s">
        <v>1063</v>
      </c>
      <c r="I618" s="113" t="s">
        <v>1064</v>
      </c>
    </row>
    <row r="619" spans="1:9">
      <c r="A619" t="s">
        <v>935</v>
      </c>
      <c r="B619" t="s">
        <v>936</v>
      </c>
      <c r="C619" t="s">
        <v>1034</v>
      </c>
      <c r="D619" t="s">
        <v>907</v>
      </c>
      <c r="E619" t="s">
        <v>297</v>
      </c>
      <c r="F619" t="s">
        <v>112</v>
      </c>
      <c r="G619" t="s">
        <v>117</v>
      </c>
      <c r="H619" s="113" t="s">
        <v>1065</v>
      </c>
    </row>
    <row r="620" spans="1:9">
      <c r="A620" t="s">
        <v>935</v>
      </c>
      <c r="B620" t="s">
        <v>936</v>
      </c>
      <c r="C620" t="s">
        <v>984</v>
      </c>
      <c r="D620" t="s">
        <v>907</v>
      </c>
      <c r="E620" t="s">
        <v>297</v>
      </c>
      <c r="F620" t="s">
        <v>112</v>
      </c>
      <c r="G620" t="s">
        <v>117</v>
      </c>
      <c r="H620" s="113" t="s">
        <v>1663</v>
      </c>
      <c r="I620" s="113" t="s">
        <v>1066</v>
      </c>
    </row>
    <row r="621" spans="1:9" ht="29">
      <c r="A621" t="s">
        <v>935</v>
      </c>
      <c r="B621" t="s">
        <v>936</v>
      </c>
      <c r="C621" t="s">
        <v>975</v>
      </c>
      <c r="D621" t="s">
        <v>907</v>
      </c>
      <c r="E621" t="s">
        <v>297</v>
      </c>
      <c r="F621" t="s">
        <v>112</v>
      </c>
      <c r="G621" t="s">
        <v>117</v>
      </c>
      <c r="H621" s="113" t="s">
        <v>1067</v>
      </c>
      <c r="I621" s="113" t="s">
        <v>1068</v>
      </c>
    </row>
    <row r="622" spans="1:9">
      <c r="A622" t="s">
        <v>935</v>
      </c>
      <c r="B622" t="s">
        <v>936</v>
      </c>
      <c r="C622" t="s">
        <v>978</v>
      </c>
      <c r="D622" t="s">
        <v>907</v>
      </c>
      <c r="E622" t="s">
        <v>297</v>
      </c>
      <c r="F622" t="s">
        <v>112</v>
      </c>
      <c r="G622" t="s">
        <v>117</v>
      </c>
      <c r="H622" s="113" t="s">
        <v>1069</v>
      </c>
      <c r="I622" s="113" t="s">
        <v>980</v>
      </c>
    </row>
    <row r="623" spans="1:9">
      <c r="A623" t="s">
        <v>935</v>
      </c>
      <c r="B623" t="s">
        <v>936</v>
      </c>
      <c r="C623" t="s">
        <v>937</v>
      </c>
      <c r="D623" t="s">
        <v>68</v>
      </c>
      <c r="E623" t="s">
        <v>112</v>
      </c>
      <c r="F623" t="s">
        <v>112</v>
      </c>
      <c r="G623" t="s">
        <v>106</v>
      </c>
      <c r="H623" s="113" t="s">
        <v>1070</v>
      </c>
    </row>
    <row r="624" spans="1:9" ht="29">
      <c r="A624" t="s">
        <v>935</v>
      </c>
      <c r="B624" t="s">
        <v>936</v>
      </c>
      <c r="C624" t="s">
        <v>939</v>
      </c>
      <c r="D624" t="s">
        <v>68</v>
      </c>
      <c r="E624" t="s">
        <v>112</v>
      </c>
      <c r="F624" t="s">
        <v>112</v>
      </c>
      <c r="G624" t="s">
        <v>106</v>
      </c>
      <c r="H624" s="113" t="s">
        <v>1071</v>
      </c>
      <c r="I624" s="113" t="s">
        <v>1041</v>
      </c>
    </row>
    <row r="625" spans="1:9" ht="29">
      <c r="A625" t="s">
        <v>935</v>
      </c>
      <c r="B625" t="s">
        <v>936</v>
      </c>
      <c r="C625" t="s">
        <v>940</v>
      </c>
      <c r="D625" t="s">
        <v>68</v>
      </c>
      <c r="E625" t="s">
        <v>112</v>
      </c>
      <c r="F625" t="s">
        <v>112</v>
      </c>
      <c r="G625" t="s">
        <v>106</v>
      </c>
      <c r="H625" s="113" t="s">
        <v>1072</v>
      </c>
      <c r="I625" s="113" t="s">
        <v>1041</v>
      </c>
    </row>
    <row r="626" spans="1:9" ht="29">
      <c r="A626" t="s">
        <v>935</v>
      </c>
      <c r="B626" t="s">
        <v>936</v>
      </c>
      <c r="C626" t="s">
        <v>941</v>
      </c>
      <c r="D626" t="s">
        <v>68</v>
      </c>
      <c r="E626" t="s">
        <v>112</v>
      </c>
      <c r="F626" t="s">
        <v>112</v>
      </c>
      <c r="G626" t="s">
        <v>106</v>
      </c>
      <c r="H626" s="113" t="s">
        <v>1073</v>
      </c>
    </row>
    <row r="627" spans="1:9" ht="29">
      <c r="A627" t="s">
        <v>935</v>
      </c>
      <c r="B627" t="s">
        <v>936</v>
      </c>
      <c r="C627" t="s">
        <v>960</v>
      </c>
      <c r="D627" t="s">
        <v>68</v>
      </c>
      <c r="E627" t="s">
        <v>112</v>
      </c>
      <c r="F627" t="s">
        <v>112</v>
      </c>
      <c r="G627" t="s">
        <v>106</v>
      </c>
      <c r="H627" s="113" t="s">
        <v>1074</v>
      </c>
    </row>
    <row r="628" spans="1:9">
      <c r="A628" t="s">
        <v>935</v>
      </c>
      <c r="B628" t="s">
        <v>936</v>
      </c>
      <c r="C628" t="s">
        <v>996</v>
      </c>
      <c r="D628" t="s">
        <v>68</v>
      </c>
      <c r="E628" t="s">
        <v>112</v>
      </c>
      <c r="F628" t="s">
        <v>112</v>
      </c>
      <c r="G628" t="s">
        <v>106</v>
      </c>
      <c r="H628" s="113" t="s">
        <v>1075</v>
      </c>
    </row>
    <row r="629" spans="1:9" ht="29">
      <c r="A629" t="s">
        <v>935</v>
      </c>
      <c r="B629" t="s">
        <v>936</v>
      </c>
      <c r="C629" t="s">
        <v>962</v>
      </c>
      <c r="D629" t="s">
        <v>68</v>
      </c>
      <c r="E629" t="s">
        <v>112</v>
      </c>
      <c r="F629" t="s">
        <v>112</v>
      </c>
      <c r="G629" t="s">
        <v>106</v>
      </c>
      <c r="H629" s="113" t="s">
        <v>1076</v>
      </c>
      <c r="I629" s="113" t="s">
        <v>1050</v>
      </c>
    </row>
    <row r="630" spans="1:9" ht="29">
      <c r="A630" t="s">
        <v>935</v>
      </c>
      <c r="B630" t="s">
        <v>936</v>
      </c>
      <c r="C630" t="s">
        <v>984</v>
      </c>
      <c r="D630" t="s">
        <v>68</v>
      </c>
      <c r="E630" t="s">
        <v>112</v>
      </c>
      <c r="F630" t="s">
        <v>112</v>
      </c>
      <c r="G630" t="s">
        <v>106</v>
      </c>
      <c r="H630" s="113" t="s">
        <v>1077</v>
      </c>
      <c r="I630" s="113" t="s">
        <v>1066</v>
      </c>
    </row>
    <row r="631" spans="1:9" ht="29">
      <c r="A631" t="s">
        <v>935</v>
      </c>
      <c r="B631" t="s">
        <v>936</v>
      </c>
      <c r="C631" t="s">
        <v>975</v>
      </c>
      <c r="D631" t="s">
        <v>68</v>
      </c>
      <c r="E631" t="s">
        <v>112</v>
      </c>
      <c r="F631" t="s">
        <v>112</v>
      </c>
      <c r="G631" t="s">
        <v>106</v>
      </c>
      <c r="H631" s="113" t="s">
        <v>1067</v>
      </c>
      <c r="I631" s="113" t="s">
        <v>1078</v>
      </c>
    </row>
    <row r="632" spans="1:9">
      <c r="A632" t="s">
        <v>935</v>
      </c>
      <c r="B632" t="s">
        <v>936</v>
      </c>
      <c r="C632" t="s">
        <v>937</v>
      </c>
      <c r="D632" t="s">
        <v>69</v>
      </c>
      <c r="E632" t="s">
        <v>297</v>
      </c>
      <c r="F632" t="s">
        <v>112</v>
      </c>
      <c r="G632" t="s">
        <v>112</v>
      </c>
      <c r="H632" s="113" t="s">
        <v>1079</v>
      </c>
    </row>
    <row r="633" spans="1:9" ht="29">
      <c r="A633" t="s">
        <v>935</v>
      </c>
      <c r="B633" t="s">
        <v>936</v>
      </c>
      <c r="C633" t="s">
        <v>975</v>
      </c>
      <c r="D633" t="s">
        <v>69</v>
      </c>
      <c r="E633" t="s">
        <v>297</v>
      </c>
      <c r="F633" t="s">
        <v>112</v>
      </c>
      <c r="G633" t="s">
        <v>112</v>
      </c>
      <c r="H633" s="113" t="s">
        <v>1080</v>
      </c>
      <c r="I633" s="113" t="s">
        <v>1081</v>
      </c>
    </row>
    <row r="634" spans="1:9" ht="29">
      <c r="A634" t="s">
        <v>935</v>
      </c>
      <c r="B634" t="s">
        <v>936</v>
      </c>
      <c r="C634" t="s">
        <v>1082</v>
      </c>
      <c r="D634" t="s">
        <v>69</v>
      </c>
      <c r="E634" t="s">
        <v>297</v>
      </c>
      <c r="F634" t="s">
        <v>112</v>
      </c>
      <c r="G634" t="s">
        <v>112</v>
      </c>
      <c r="H634" s="113" t="s">
        <v>1080</v>
      </c>
    </row>
    <row r="635" spans="1:9" ht="29">
      <c r="A635" t="s">
        <v>935</v>
      </c>
      <c r="B635" t="s">
        <v>936</v>
      </c>
      <c r="C635" t="s">
        <v>1083</v>
      </c>
      <c r="D635" t="s">
        <v>69</v>
      </c>
      <c r="E635" t="s">
        <v>297</v>
      </c>
      <c r="F635" t="s">
        <v>112</v>
      </c>
      <c r="G635" t="s">
        <v>112</v>
      </c>
      <c r="H635" s="113" t="s">
        <v>1080</v>
      </c>
    </row>
    <row r="636" spans="1:9" ht="29">
      <c r="A636" t="s">
        <v>935</v>
      </c>
      <c r="B636" t="s">
        <v>936</v>
      </c>
      <c r="C636" t="s">
        <v>1084</v>
      </c>
      <c r="D636" t="s">
        <v>69</v>
      </c>
      <c r="E636" t="s">
        <v>297</v>
      </c>
      <c r="F636" t="s">
        <v>112</v>
      </c>
      <c r="G636" t="s">
        <v>112</v>
      </c>
      <c r="H636" s="113" t="s">
        <v>1080</v>
      </c>
      <c r="I636" s="113" t="s">
        <v>980</v>
      </c>
    </row>
    <row r="637" spans="1:9">
      <c r="A637" t="s">
        <v>935</v>
      </c>
      <c r="B637" t="s">
        <v>936</v>
      </c>
      <c r="C637" t="s">
        <v>937</v>
      </c>
      <c r="D637" t="s">
        <v>70</v>
      </c>
      <c r="E637" t="s">
        <v>112</v>
      </c>
      <c r="F637" t="s">
        <v>112</v>
      </c>
      <c r="G637" t="s">
        <v>106</v>
      </c>
      <c r="H637" s="113" t="s">
        <v>1085</v>
      </c>
    </row>
    <row r="638" spans="1:9" ht="27.75" customHeight="1">
      <c r="A638" t="s">
        <v>935</v>
      </c>
      <c r="B638" t="s">
        <v>936</v>
      </c>
      <c r="C638" t="s">
        <v>945</v>
      </c>
      <c r="D638" t="s">
        <v>70</v>
      </c>
      <c r="E638" t="s">
        <v>112</v>
      </c>
      <c r="F638" t="s">
        <v>112</v>
      </c>
      <c r="G638" t="s">
        <v>106</v>
      </c>
      <c r="H638" s="113" t="s">
        <v>1086</v>
      </c>
    </row>
    <row r="639" spans="1:9">
      <c r="A639" t="s">
        <v>935</v>
      </c>
      <c r="B639" t="s">
        <v>936</v>
      </c>
      <c r="C639" t="s">
        <v>960</v>
      </c>
      <c r="D639" t="s">
        <v>70</v>
      </c>
      <c r="E639" t="s">
        <v>112</v>
      </c>
      <c r="F639" t="s">
        <v>112</v>
      </c>
      <c r="G639" t="s">
        <v>106</v>
      </c>
      <c r="H639" s="113" t="s">
        <v>1087</v>
      </c>
    </row>
    <row r="640" spans="1:9">
      <c r="A640" t="s">
        <v>935</v>
      </c>
      <c r="B640" t="s">
        <v>936</v>
      </c>
      <c r="C640" t="s">
        <v>1031</v>
      </c>
      <c r="D640" t="s">
        <v>907</v>
      </c>
      <c r="E640" t="s">
        <v>297</v>
      </c>
      <c r="F640" t="s">
        <v>112</v>
      </c>
      <c r="G640" t="s">
        <v>117</v>
      </c>
      <c r="H640" s="113" t="s">
        <v>1063</v>
      </c>
      <c r="I640" s="113" t="s">
        <v>1088</v>
      </c>
    </row>
    <row r="641" spans="1:10">
      <c r="A641" t="s">
        <v>935</v>
      </c>
      <c r="B641" t="s">
        <v>936</v>
      </c>
      <c r="C641" t="s">
        <v>984</v>
      </c>
      <c r="D641" t="s">
        <v>295</v>
      </c>
      <c r="E641" t="s">
        <v>297</v>
      </c>
      <c r="F641" t="s">
        <v>112</v>
      </c>
      <c r="G641" t="s">
        <v>117</v>
      </c>
      <c r="H641" s="113" t="s">
        <v>1035</v>
      </c>
      <c r="I641" s="113" t="s">
        <v>1089</v>
      </c>
    </row>
    <row r="642" spans="1:10">
      <c r="A642" t="s">
        <v>935</v>
      </c>
      <c r="B642" t="s">
        <v>936</v>
      </c>
      <c r="C642" t="s">
        <v>984</v>
      </c>
      <c r="D642" t="s">
        <v>295</v>
      </c>
      <c r="E642" t="s">
        <v>297</v>
      </c>
      <c r="F642" t="s">
        <v>112</v>
      </c>
      <c r="G642" t="s">
        <v>117</v>
      </c>
      <c r="H642" s="113" t="s">
        <v>1035</v>
      </c>
      <c r="I642" s="113" t="s">
        <v>1090</v>
      </c>
    </row>
    <row r="643" spans="1:10">
      <c r="A643" t="s">
        <v>935</v>
      </c>
      <c r="B643" t="s">
        <v>936</v>
      </c>
      <c r="C643" t="s">
        <v>984</v>
      </c>
      <c r="D643" t="s">
        <v>295</v>
      </c>
      <c r="E643" t="s">
        <v>297</v>
      </c>
      <c r="F643" t="s">
        <v>112</v>
      </c>
      <c r="G643" t="s">
        <v>117</v>
      </c>
      <c r="H643" s="113" t="s">
        <v>1035</v>
      </c>
      <c r="I643" s="113" t="s">
        <v>1091</v>
      </c>
    </row>
    <row r="644" spans="1:10" ht="43.5">
      <c r="A644" s="225" t="s">
        <v>1092</v>
      </c>
      <c r="B644" s="225" t="s">
        <v>228</v>
      </c>
      <c r="C644" s="225" t="s">
        <v>1093</v>
      </c>
      <c r="D644" s="225" t="s">
        <v>309</v>
      </c>
      <c r="E644" s="225" t="s">
        <v>112</v>
      </c>
      <c r="F644" s="225" t="s">
        <v>117</v>
      </c>
      <c r="G644" s="225" t="s">
        <v>117</v>
      </c>
      <c r="H644" s="226" t="s">
        <v>1094</v>
      </c>
      <c r="I644" s="226" t="s">
        <v>1662</v>
      </c>
      <c r="J644" s="225"/>
    </row>
    <row r="645" spans="1:10" ht="29">
      <c r="A645" t="s">
        <v>1092</v>
      </c>
      <c r="B645" t="s">
        <v>228</v>
      </c>
      <c r="C645" t="s">
        <v>1095</v>
      </c>
      <c r="D645" t="s">
        <v>309</v>
      </c>
      <c r="E645" t="s">
        <v>106</v>
      </c>
      <c r="F645" t="s">
        <v>117</v>
      </c>
      <c r="G645" t="s">
        <v>117</v>
      </c>
      <c r="H645" s="113" t="s">
        <v>1096</v>
      </c>
      <c r="I645" s="113" t="s">
        <v>1097</v>
      </c>
    </row>
    <row r="646" spans="1:10" ht="29">
      <c r="A646" t="s">
        <v>1092</v>
      </c>
      <c r="B646" t="s">
        <v>228</v>
      </c>
      <c r="C646" t="s">
        <v>1098</v>
      </c>
      <c r="D646" t="s">
        <v>309</v>
      </c>
      <c r="E646" t="s">
        <v>106</v>
      </c>
      <c r="F646" t="s">
        <v>117</v>
      </c>
      <c r="G646" t="s">
        <v>117</v>
      </c>
      <c r="H646" s="113" t="s">
        <v>1661</v>
      </c>
      <c r="I646" s="113" t="s">
        <v>1099</v>
      </c>
    </row>
    <row r="647" spans="1:10">
      <c r="A647" t="s">
        <v>1092</v>
      </c>
      <c r="B647" t="s">
        <v>228</v>
      </c>
      <c r="C647" t="s">
        <v>1100</v>
      </c>
      <c r="D647" t="s">
        <v>309</v>
      </c>
      <c r="E647" t="s">
        <v>117</v>
      </c>
      <c r="F647" t="s">
        <v>122</v>
      </c>
      <c r="G647" t="s">
        <v>122</v>
      </c>
      <c r="H647" s="113" t="s">
        <v>1101</v>
      </c>
      <c r="I647" s="113" t="s">
        <v>1102</v>
      </c>
    </row>
    <row r="648" spans="1:10" ht="29">
      <c r="A648" t="s">
        <v>1092</v>
      </c>
      <c r="B648" t="s">
        <v>228</v>
      </c>
      <c r="C648" t="s">
        <v>1103</v>
      </c>
      <c r="D648" t="s">
        <v>309</v>
      </c>
      <c r="E648" t="s">
        <v>112</v>
      </c>
      <c r="F648" t="s">
        <v>117</v>
      </c>
      <c r="G648" t="s">
        <v>117</v>
      </c>
      <c r="H648" s="113" t="s">
        <v>1104</v>
      </c>
      <c r="I648" s="113" t="s">
        <v>1099</v>
      </c>
    </row>
    <row r="649" spans="1:10" ht="48.75" customHeight="1">
      <c r="A649" t="s">
        <v>1092</v>
      </c>
      <c r="B649" t="s">
        <v>228</v>
      </c>
      <c r="C649" t="s">
        <v>1105</v>
      </c>
      <c r="D649" t="s">
        <v>309</v>
      </c>
      <c r="E649" t="s">
        <v>112</v>
      </c>
      <c r="F649" t="s">
        <v>117</v>
      </c>
      <c r="G649" t="s">
        <v>117</v>
      </c>
      <c r="H649" s="113" t="s">
        <v>1106</v>
      </c>
      <c r="I649" s="113" t="s">
        <v>1107</v>
      </c>
    </row>
    <row r="650" spans="1:10" ht="29">
      <c r="A650" t="s">
        <v>1092</v>
      </c>
      <c r="B650" t="s">
        <v>232</v>
      </c>
      <c r="C650" t="s">
        <v>1108</v>
      </c>
      <c r="D650" t="s">
        <v>309</v>
      </c>
      <c r="E650" t="s">
        <v>112</v>
      </c>
      <c r="F650" t="s">
        <v>117</v>
      </c>
      <c r="G650" t="s">
        <v>117</v>
      </c>
      <c r="H650" s="113" t="s">
        <v>1109</v>
      </c>
      <c r="I650" s="113" t="s">
        <v>1097</v>
      </c>
    </row>
    <row r="651" spans="1:10" ht="48.75" customHeight="1">
      <c r="A651" t="s">
        <v>1092</v>
      </c>
      <c r="B651" t="s">
        <v>228</v>
      </c>
      <c r="C651" t="s">
        <v>1110</v>
      </c>
      <c r="D651" t="s">
        <v>309</v>
      </c>
      <c r="E651" t="s">
        <v>112</v>
      </c>
      <c r="F651" t="s">
        <v>117</v>
      </c>
      <c r="G651" t="s">
        <v>117</v>
      </c>
      <c r="H651" s="113" t="s">
        <v>1111</v>
      </c>
      <c r="I651" s="113" t="s">
        <v>1660</v>
      </c>
    </row>
    <row r="652" spans="1:10" ht="29">
      <c r="A652" t="s">
        <v>1092</v>
      </c>
      <c r="B652" t="s">
        <v>228</v>
      </c>
      <c r="C652" t="s">
        <v>1112</v>
      </c>
      <c r="D652" t="s">
        <v>309</v>
      </c>
      <c r="E652" t="s">
        <v>112</v>
      </c>
      <c r="F652" t="s">
        <v>117</v>
      </c>
      <c r="G652" t="s">
        <v>117</v>
      </c>
      <c r="H652" s="113" t="s">
        <v>1111</v>
      </c>
      <c r="I652" s="113" t="s">
        <v>1099</v>
      </c>
    </row>
    <row r="653" spans="1:10" ht="29">
      <c r="A653" t="s">
        <v>1092</v>
      </c>
      <c r="B653" t="s">
        <v>228</v>
      </c>
      <c r="C653" t="s">
        <v>1093</v>
      </c>
      <c r="D653" t="s">
        <v>1113</v>
      </c>
      <c r="E653" t="s">
        <v>122</v>
      </c>
      <c r="F653" t="s">
        <v>117</v>
      </c>
      <c r="G653" t="s">
        <v>117</v>
      </c>
      <c r="H653" s="113" t="s">
        <v>1114</v>
      </c>
      <c r="I653" s="113" t="s">
        <v>1099</v>
      </c>
    </row>
    <row r="654" spans="1:10" ht="78" customHeight="1">
      <c r="A654" t="s">
        <v>1092</v>
      </c>
      <c r="B654" t="s">
        <v>228</v>
      </c>
      <c r="C654" t="s">
        <v>1095</v>
      </c>
      <c r="D654" t="s">
        <v>1113</v>
      </c>
      <c r="E654" t="s">
        <v>122</v>
      </c>
      <c r="F654" t="s">
        <v>117</v>
      </c>
      <c r="G654" t="s">
        <v>117</v>
      </c>
      <c r="H654" s="113" t="s">
        <v>1659</v>
      </c>
      <c r="I654" s="113" t="s">
        <v>1099</v>
      </c>
    </row>
    <row r="655" spans="1:10" ht="29">
      <c r="A655" t="s">
        <v>1092</v>
      </c>
      <c r="B655" t="s">
        <v>228</v>
      </c>
      <c r="C655" t="s">
        <v>1098</v>
      </c>
      <c r="D655" t="s">
        <v>1113</v>
      </c>
      <c r="E655" t="s">
        <v>117</v>
      </c>
      <c r="F655" t="s">
        <v>117</v>
      </c>
      <c r="G655" t="s">
        <v>117</v>
      </c>
      <c r="H655" s="113" t="s">
        <v>1115</v>
      </c>
      <c r="I655" s="113" t="s">
        <v>1116</v>
      </c>
    </row>
    <row r="656" spans="1:10" ht="29">
      <c r="A656" t="s">
        <v>1092</v>
      </c>
      <c r="B656" t="s">
        <v>228</v>
      </c>
      <c r="C656" t="s">
        <v>1100</v>
      </c>
      <c r="D656" t="s">
        <v>1113</v>
      </c>
      <c r="E656" t="s">
        <v>122</v>
      </c>
      <c r="F656" t="s">
        <v>117</v>
      </c>
      <c r="G656" t="s">
        <v>117</v>
      </c>
      <c r="H656" s="113" t="s">
        <v>1117</v>
      </c>
      <c r="I656" s="113" t="s">
        <v>1118</v>
      </c>
    </row>
    <row r="657" spans="1:9" ht="29">
      <c r="A657" t="s">
        <v>1092</v>
      </c>
      <c r="B657" t="s">
        <v>228</v>
      </c>
      <c r="C657" t="s">
        <v>1103</v>
      </c>
      <c r="D657" t="s">
        <v>1113</v>
      </c>
      <c r="E657" t="s">
        <v>117</v>
      </c>
      <c r="F657" t="s">
        <v>117</v>
      </c>
      <c r="G657" t="s">
        <v>117</v>
      </c>
      <c r="H657" s="113" t="s">
        <v>1119</v>
      </c>
      <c r="I657" s="113" t="s">
        <v>1116</v>
      </c>
    </row>
    <row r="658" spans="1:9" ht="33" customHeight="1">
      <c r="A658" t="s">
        <v>1092</v>
      </c>
      <c r="B658" t="s">
        <v>228</v>
      </c>
      <c r="C658" t="s">
        <v>1120</v>
      </c>
      <c r="D658" t="s">
        <v>1113</v>
      </c>
      <c r="E658" t="s">
        <v>122</v>
      </c>
      <c r="F658" t="s">
        <v>117</v>
      </c>
      <c r="G658" t="s">
        <v>117</v>
      </c>
      <c r="H658" s="113" t="s">
        <v>1121</v>
      </c>
      <c r="I658" s="113" t="s">
        <v>1116</v>
      </c>
    </row>
    <row r="659" spans="1:9" ht="29">
      <c r="A659" t="s">
        <v>1092</v>
      </c>
      <c r="B659" t="s">
        <v>228</v>
      </c>
      <c r="C659" t="s">
        <v>1122</v>
      </c>
      <c r="D659" t="s">
        <v>1113</v>
      </c>
      <c r="E659" t="s">
        <v>122</v>
      </c>
      <c r="F659" t="s">
        <v>117</v>
      </c>
      <c r="G659" t="s">
        <v>117</v>
      </c>
      <c r="H659" s="113" t="s">
        <v>1123</v>
      </c>
      <c r="I659" s="113" t="s">
        <v>1124</v>
      </c>
    </row>
    <row r="660" spans="1:9" ht="151.5" customHeight="1">
      <c r="A660" t="s">
        <v>1092</v>
      </c>
      <c r="B660" t="s">
        <v>232</v>
      </c>
      <c r="C660" t="s">
        <v>1108</v>
      </c>
      <c r="D660" t="s">
        <v>1113</v>
      </c>
      <c r="E660" t="s">
        <v>122</v>
      </c>
      <c r="F660" t="s">
        <v>117</v>
      </c>
      <c r="G660" t="s">
        <v>117</v>
      </c>
      <c r="H660" s="113" t="s">
        <v>1669</v>
      </c>
    </row>
    <row r="661" spans="1:9" ht="43.5">
      <c r="A661" t="s">
        <v>1092</v>
      </c>
      <c r="B661" t="s">
        <v>228</v>
      </c>
      <c r="C661" t="s">
        <v>1110</v>
      </c>
      <c r="D661" t="s">
        <v>1113</v>
      </c>
      <c r="E661" t="s">
        <v>117</v>
      </c>
      <c r="F661" t="s">
        <v>117</v>
      </c>
      <c r="G661" t="s">
        <v>117</v>
      </c>
      <c r="I661" s="113" t="s">
        <v>1125</v>
      </c>
    </row>
    <row r="662" spans="1:9" ht="43.5">
      <c r="A662" t="s">
        <v>1092</v>
      </c>
      <c r="B662" t="s">
        <v>228</v>
      </c>
      <c r="C662" t="s">
        <v>1112</v>
      </c>
      <c r="D662" t="s">
        <v>1113</v>
      </c>
      <c r="E662" t="s">
        <v>122</v>
      </c>
      <c r="F662" t="s">
        <v>117</v>
      </c>
      <c r="G662" t="s">
        <v>117</v>
      </c>
      <c r="H662" s="113" t="s">
        <v>1126</v>
      </c>
    </row>
    <row r="663" spans="1:9" ht="29">
      <c r="A663" t="s">
        <v>1092</v>
      </c>
      <c r="B663" t="s">
        <v>228</v>
      </c>
      <c r="C663" t="s">
        <v>1093</v>
      </c>
      <c r="D663" t="s">
        <v>1127</v>
      </c>
      <c r="E663" t="s">
        <v>106</v>
      </c>
      <c r="F663" t="s">
        <v>117</v>
      </c>
      <c r="G663" t="s">
        <v>117</v>
      </c>
      <c r="H663" s="113" t="s">
        <v>1114</v>
      </c>
    </row>
    <row r="664" spans="1:9" ht="77.25" customHeight="1">
      <c r="A664" t="s">
        <v>1092</v>
      </c>
      <c r="B664" t="s">
        <v>228</v>
      </c>
      <c r="C664" t="s">
        <v>1095</v>
      </c>
      <c r="D664" t="s">
        <v>1127</v>
      </c>
      <c r="E664" t="s">
        <v>117</v>
      </c>
      <c r="F664" t="s">
        <v>122</v>
      </c>
      <c r="G664" t="s">
        <v>122</v>
      </c>
      <c r="H664" s="113" t="s">
        <v>1658</v>
      </c>
      <c r="I664" s="113" t="s">
        <v>1128</v>
      </c>
    </row>
    <row r="665" spans="1:9">
      <c r="A665" t="s">
        <v>1092</v>
      </c>
      <c r="B665" t="s">
        <v>228</v>
      </c>
      <c r="C665" t="s">
        <v>1098</v>
      </c>
      <c r="D665" t="s">
        <v>1127</v>
      </c>
      <c r="E665" t="s">
        <v>106</v>
      </c>
      <c r="F665" t="s">
        <v>117</v>
      </c>
      <c r="G665" t="s">
        <v>117</v>
      </c>
    </row>
    <row r="666" spans="1:9" ht="29">
      <c r="A666" t="s">
        <v>1092</v>
      </c>
      <c r="B666" t="s">
        <v>228</v>
      </c>
      <c r="C666" t="s">
        <v>1100</v>
      </c>
      <c r="D666" t="s">
        <v>1127</v>
      </c>
      <c r="E666" t="s">
        <v>106</v>
      </c>
      <c r="F666" t="s">
        <v>117</v>
      </c>
      <c r="G666" t="s">
        <v>117</v>
      </c>
      <c r="I666" s="113" t="s">
        <v>1118</v>
      </c>
    </row>
    <row r="667" spans="1:9">
      <c r="A667" t="s">
        <v>1092</v>
      </c>
      <c r="B667" t="s">
        <v>228</v>
      </c>
      <c r="C667" t="s">
        <v>1103</v>
      </c>
      <c r="D667" t="s">
        <v>1127</v>
      </c>
      <c r="E667" t="s">
        <v>112</v>
      </c>
      <c r="F667" t="s">
        <v>117</v>
      </c>
      <c r="G667" t="s">
        <v>117</v>
      </c>
    </row>
    <row r="668" spans="1:9">
      <c r="A668" t="s">
        <v>1092</v>
      </c>
      <c r="B668" t="s">
        <v>228</v>
      </c>
      <c r="C668" t="s">
        <v>1120</v>
      </c>
      <c r="D668" t="s">
        <v>1127</v>
      </c>
      <c r="E668" t="s">
        <v>117</v>
      </c>
      <c r="F668" t="s">
        <v>122</v>
      </c>
      <c r="G668" t="s">
        <v>122</v>
      </c>
    </row>
    <row r="669" spans="1:9">
      <c r="A669" t="s">
        <v>1092</v>
      </c>
      <c r="B669" t="s">
        <v>232</v>
      </c>
      <c r="C669" t="s">
        <v>1108</v>
      </c>
      <c r="D669" t="s">
        <v>1127</v>
      </c>
      <c r="E669" t="s">
        <v>106</v>
      </c>
      <c r="F669" t="s">
        <v>117</v>
      </c>
      <c r="G669" t="s">
        <v>117</v>
      </c>
    </row>
    <row r="670" spans="1:9">
      <c r="A670" t="s">
        <v>1092</v>
      </c>
      <c r="B670" t="s">
        <v>228</v>
      </c>
      <c r="C670" t="s">
        <v>1110</v>
      </c>
      <c r="D670" t="s">
        <v>1127</v>
      </c>
      <c r="E670" t="s">
        <v>106</v>
      </c>
      <c r="F670" t="s">
        <v>117</v>
      </c>
      <c r="G670" t="s">
        <v>117</v>
      </c>
    </row>
    <row r="671" spans="1:9">
      <c r="A671" t="s">
        <v>1092</v>
      </c>
      <c r="B671" t="s">
        <v>228</v>
      </c>
      <c r="C671" t="s">
        <v>1112</v>
      </c>
      <c r="D671" t="s">
        <v>1127</v>
      </c>
      <c r="E671" t="s">
        <v>112</v>
      </c>
      <c r="F671" t="s">
        <v>117</v>
      </c>
      <c r="G671" t="s">
        <v>117</v>
      </c>
    </row>
    <row r="672" spans="1:9">
      <c r="A672" t="s">
        <v>1092</v>
      </c>
      <c r="B672" t="s">
        <v>228</v>
      </c>
      <c r="C672" t="s">
        <v>1103</v>
      </c>
      <c r="D672" t="s">
        <v>64</v>
      </c>
      <c r="E672" t="s">
        <v>106</v>
      </c>
      <c r="F672" t="s">
        <v>112</v>
      </c>
      <c r="G672" t="s">
        <v>112</v>
      </c>
    </row>
    <row r="673" spans="1:9">
      <c r="A673" t="s">
        <v>1092</v>
      </c>
      <c r="B673" t="s">
        <v>228</v>
      </c>
      <c r="C673" t="s">
        <v>1105</v>
      </c>
      <c r="D673" t="s">
        <v>64</v>
      </c>
      <c r="E673" t="s">
        <v>106</v>
      </c>
      <c r="F673" t="s">
        <v>117</v>
      </c>
      <c r="G673" t="s">
        <v>117</v>
      </c>
    </row>
    <row r="674" spans="1:9" ht="43.5">
      <c r="A674" t="s">
        <v>1092</v>
      </c>
      <c r="B674" t="s">
        <v>228</v>
      </c>
      <c r="C674" t="s">
        <v>1110</v>
      </c>
      <c r="D674" t="s">
        <v>64</v>
      </c>
      <c r="E674" t="s">
        <v>106</v>
      </c>
      <c r="F674" t="s">
        <v>117</v>
      </c>
      <c r="G674" t="s">
        <v>117</v>
      </c>
      <c r="I674" s="113" t="s">
        <v>1125</v>
      </c>
    </row>
    <row r="675" spans="1:9">
      <c r="A675" t="s">
        <v>1092</v>
      </c>
      <c r="B675" t="s">
        <v>228</v>
      </c>
      <c r="C675" t="s">
        <v>1112</v>
      </c>
      <c r="D675" t="s">
        <v>64</v>
      </c>
      <c r="E675" t="s">
        <v>106</v>
      </c>
      <c r="F675" t="s">
        <v>117</v>
      </c>
      <c r="G675" t="s">
        <v>117</v>
      </c>
    </row>
    <row r="676" spans="1:9" ht="43.5">
      <c r="A676" t="s">
        <v>1092</v>
      </c>
      <c r="B676" t="s">
        <v>228</v>
      </c>
      <c r="C676" t="s">
        <v>1093</v>
      </c>
      <c r="D676" t="s">
        <v>1129</v>
      </c>
      <c r="E676" t="s">
        <v>117</v>
      </c>
      <c r="F676" t="s">
        <v>117</v>
      </c>
      <c r="G676" t="s">
        <v>122</v>
      </c>
      <c r="H676" s="113" t="s">
        <v>1130</v>
      </c>
      <c r="I676" s="113" t="s">
        <v>1131</v>
      </c>
    </row>
    <row r="677" spans="1:9" ht="29.25" customHeight="1">
      <c r="A677" t="s">
        <v>1092</v>
      </c>
      <c r="B677" t="s">
        <v>228</v>
      </c>
      <c r="C677" t="s">
        <v>1095</v>
      </c>
      <c r="D677" t="s">
        <v>1129</v>
      </c>
      <c r="E677" t="s">
        <v>117</v>
      </c>
      <c r="F677" t="s">
        <v>117</v>
      </c>
      <c r="G677" t="s">
        <v>122</v>
      </c>
      <c r="H677" s="113" t="s">
        <v>1132</v>
      </c>
      <c r="I677" s="113" t="s">
        <v>1128</v>
      </c>
    </row>
    <row r="678" spans="1:9" ht="32.25" customHeight="1">
      <c r="A678" t="s">
        <v>1092</v>
      </c>
      <c r="B678" t="s">
        <v>228</v>
      </c>
      <c r="C678" t="s">
        <v>1098</v>
      </c>
      <c r="D678" t="s">
        <v>1129</v>
      </c>
      <c r="E678" t="s">
        <v>117</v>
      </c>
      <c r="F678" t="s">
        <v>117</v>
      </c>
      <c r="G678" t="s">
        <v>122</v>
      </c>
      <c r="H678" s="113" t="s">
        <v>1657</v>
      </c>
      <c r="I678" s="113" t="s">
        <v>1133</v>
      </c>
    </row>
    <row r="679" spans="1:9" ht="29">
      <c r="A679" t="s">
        <v>1092</v>
      </c>
      <c r="B679" t="s">
        <v>228</v>
      </c>
      <c r="C679" t="s">
        <v>1100</v>
      </c>
      <c r="D679" t="s">
        <v>1129</v>
      </c>
      <c r="E679" t="s">
        <v>117</v>
      </c>
      <c r="F679" t="s">
        <v>117</v>
      </c>
      <c r="G679" t="s">
        <v>122</v>
      </c>
      <c r="I679" s="113" t="s">
        <v>1118</v>
      </c>
    </row>
    <row r="680" spans="1:9">
      <c r="A680" t="s">
        <v>1092</v>
      </c>
      <c r="B680" t="s">
        <v>228</v>
      </c>
      <c r="C680" t="s">
        <v>1103</v>
      </c>
      <c r="D680" t="s">
        <v>1129</v>
      </c>
      <c r="E680" t="s">
        <v>117</v>
      </c>
      <c r="F680" t="s">
        <v>117</v>
      </c>
      <c r="G680" t="s">
        <v>122</v>
      </c>
    </row>
    <row r="681" spans="1:9">
      <c r="A681" t="s">
        <v>1092</v>
      </c>
      <c r="B681" t="s">
        <v>228</v>
      </c>
      <c r="C681" t="s">
        <v>1105</v>
      </c>
      <c r="D681" t="s">
        <v>1129</v>
      </c>
      <c r="E681" t="s">
        <v>112</v>
      </c>
      <c r="F681" t="s">
        <v>117</v>
      </c>
      <c r="G681" t="s">
        <v>117</v>
      </c>
    </row>
    <row r="682" spans="1:9">
      <c r="A682" t="s">
        <v>1092</v>
      </c>
      <c r="B682" t="s">
        <v>228</v>
      </c>
      <c r="C682" t="s">
        <v>1120</v>
      </c>
      <c r="D682" t="s">
        <v>1129</v>
      </c>
      <c r="E682" t="s">
        <v>117</v>
      </c>
      <c r="F682" t="s">
        <v>117</v>
      </c>
      <c r="G682" t="s">
        <v>122</v>
      </c>
      <c r="H682" s="113" t="s">
        <v>1134</v>
      </c>
    </row>
    <row r="683" spans="1:9" ht="29">
      <c r="A683" t="s">
        <v>1092</v>
      </c>
      <c r="B683" t="s">
        <v>228</v>
      </c>
      <c r="C683" t="s">
        <v>1122</v>
      </c>
      <c r="D683" t="s">
        <v>1129</v>
      </c>
      <c r="E683" t="s">
        <v>117</v>
      </c>
      <c r="F683" t="s">
        <v>122</v>
      </c>
      <c r="G683" t="s">
        <v>122</v>
      </c>
      <c r="H683" s="113" t="s">
        <v>1135</v>
      </c>
    </row>
    <row r="684" spans="1:9" ht="43.5">
      <c r="A684" t="s">
        <v>1092</v>
      </c>
      <c r="B684" t="s">
        <v>232</v>
      </c>
      <c r="C684" t="s">
        <v>1108</v>
      </c>
      <c r="D684" t="s">
        <v>1129</v>
      </c>
      <c r="E684" t="s">
        <v>117</v>
      </c>
      <c r="F684" t="s">
        <v>122</v>
      </c>
      <c r="G684" t="s">
        <v>122</v>
      </c>
      <c r="H684" s="113" t="s">
        <v>1136</v>
      </c>
    </row>
    <row r="685" spans="1:9" ht="29">
      <c r="A685" t="s">
        <v>1092</v>
      </c>
      <c r="B685" t="s">
        <v>228</v>
      </c>
      <c r="C685" t="s">
        <v>1110</v>
      </c>
      <c r="D685" t="s">
        <v>1129</v>
      </c>
      <c r="E685" t="s">
        <v>117</v>
      </c>
      <c r="F685" t="s">
        <v>122</v>
      </c>
      <c r="G685" t="s">
        <v>122</v>
      </c>
      <c r="H685" s="113" t="s">
        <v>1137</v>
      </c>
    </row>
    <row r="686" spans="1:9">
      <c r="A686" t="s">
        <v>1092</v>
      </c>
      <c r="B686" t="s">
        <v>228</v>
      </c>
      <c r="C686" t="s">
        <v>1112</v>
      </c>
      <c r="D686" t="s">
        <v>1129</v>
      </c>
      <c r="E686" t="s">
        <v>117</v>
      </c>
      <c r="F686" t="s">
        <v>122</v>
      </c>
      <c r="G686" t="s">
        <v>122</v>
      </c>
    </row>
    <row r="687" spans="1:9" ht="43.5">
      <c r="A687" t="s">
        <v>1092</v>
      </c>
      <c r="B687" t="s">
        <v>228</v>
      </c>
      <c r="C687" t="s">
        <v>1093</v>
      </c>
      <c r="D687" t="s">
        <v>70</v>
      </c>
      <c r="E687" t="s">
        <v>117</v>
      </c>
      <c r="F687" t="s">
        <v>106</v>
      </c>
      <c r="G687" t="s">
        <v>106</v>
      </c>
      <c r="H687" s="113" t="s">
        <v>1138</v>
      </c>
    </row>
    <row r="688" spans="1:9">
      <c r="A688" t="s">
        <v>1092</v>
      </c>
      <c r="B688" t="s">
        <v>228</v>
      </c>
      <c r="C688" t="s">
        <v>1103</v>
      </c>
      <c r="D688" t="s">
        <v>70</v>
      </c>
      <c r="E688" t="s">
        <v>112</v>
      </c>
      <c r="F688" t="s">
        <v>106</v>
      </c>
      <c r="G688" t="s">
        <v>106</v>
      </c>
    </row>
    <row r="689" spans="1:9">
      <c r="A689" t="s">
        <v>1092</v>
      </c>
      <c r="B689" t="s">
        <v>228</v>
      </c>
      <c r="C689" t="s">
        <v>1105</v>
      </c>
      <c r="D689" t="s">
        <v>70</v>
      </c>
      <c r="E689" t="s">
        <v>112</v>
      </c>
      <c r="F689" t="s">
        <v>106</v>
      </c>
      <c r="G689" t="s">
        <v>106</v>
      </c>
    </row>
    <row r="690" spans="1:9" ht="29">
      <c r="A690" t="s">
        <v>1092</v>
      </c>
      <c r="B690" t="s">
        <v>232</v>
      </c>
      <c r="C690" t="s">
        <v>1108</v>
      </c>
      <c r="D690" t="s">
        <v>70</v>
      </c>
      <c r="E690" t="s">
        <v>117</v>
      </c>
      <c r="F690" t="s">
        <v>106</v>
      </c>
      <c r="G690" t="s">
        <v>106</v>
      </c>
      <c r="H690" s="113" t="s">
        <v>1139</v>
      </c>
    </row>
    <row r="691" spans="1:9" ht="43.5">
      <c r="A691" t="s">
        <v>1092</v>
      </c>
      <c r="B691" t="s">
        <v>232</v>
      </c>
      <c r="C691" t="s">
        <v>1110</v>
      </c>
      <c r="D691" t="s">
        <v>70</v>
      </c>
      <c r="E691" t="s">
        <v>112</v>
      </c>
      <c r="F691" t="s">
        <v>106</v>
      </c>
      <c r="G691" t="s">
        <v>106</v>
      </c>
      <c r="H691" s="113" t="s">
        <v>1140</v>
      </c>
      <c r="I691" s="113" t="s">
        <v>1125</v>
      </c>
    </row>
    <row r="692" spans="1:9" ht="29">
      <c r="A692" t="s">
        <v>1092</v>
      </c>
      <c r="B692" t="s">
        <v>228</v>
      </c>
      <c r="C692" t="s">
        <v>1112</v>
      </c>
      <c r="D692" t="s">
        <v>70</v>
      </c>
      <c r="E692" t="s">
        <v>112</v>
      </c>
      <c r="F692" t="s">
        <v>106</v>
      </c>
      <c r="G692" t="s">
        <v>106</v>
      </c>
      <c r="H692" s="113" t="s">
        <v>1141</v>
      </c>
      <c r="I692" s="113" t="s">
        <v>1142</v>
      </c>
    </row>
    <row r="693" spans="1:9">
      <c r="A693" t="s">
        <v>1092</v>
      </c>
      <c r="B693" t="s">
        <v>228</v>
      </c>
      <c r="C693" t="s">
        <v>1093</v>
      </c>
      <c r="D693" t="s">
        <v>1143</v>
      </c>
      <c r="E693" t="s">
        <v>112</v>
      </c>
      <c r="F693" t="s">
        <v>117</v>
      </c>
      <c r="G693" t="s">
        <v>117</v>
      </c>
      <c r="H693" s="113" t="s">
        <v>1144</v>
      </c>
      <c r="I693" s="113" t="s">
        <v>1133</v>
      </c>
    </row>
    <row r="694" spans="1:9">
      <c r="A694" t="s">
        <v>1092</v>
      </c>
      <c r="B694" t="s">
        <v>228</v>
      </c>
      <c r="C694" t="s">
        <v>1095</v>
      </c>
      <c r="D694" t="s">
        <v>1143</v>
      </c>
      <c r="E694" t="s">
        <v>106</v>
      </c>
      <c r="F694" t="s">
        <v>112</v>
      </c>
      <c r="G694" t="s">
        <v>117</v>
      </c>
      <c r="I694" s="113" t="s">
        <v>1133</v>
      </c>
    </row>
    <row r="695" spans="1:9">
      <c r="A695" t="s">
        <v>1092</v>
      </c>
      <c r="B695" t="s">
        <v>228</v>
      </c>
      <c r="C695" t="s">
        <v>1098</v>
      </c>
      <c r="D695" t="s">
        <v>1143</v>
      </c>
      <c r="E695" t="s">
        <v>106</v>
      </c>
      <c r="F695" t="s">
        <v>112</v>
      </c>
      <c r="G695" t="s">
        <v>117</v>
      </c>
      <c r="I695" s="113" t="s">
        <v>1133</v>
      </c>
    </row>
    <row r="696" spans="1:9" ht="43.5">
      <c r="A696" t="s">
        <v>1092</v>
      </c>
      <c r="B696" t="s">
        <v>228</v>
      </c>
      <c r="C696" t="s">
        <v>1100</v>
      </c>
      <c r="D696" t="s">
        <v>1143</v>
      </c>
      <c r="E696" t="s">
        <v>106</v>
      </c>
      <c r="F696" t="s">
        <v>112</v>
      </c>
      <c r="G696" t="s">
        <v>117</v>
      </c>
      <c r="H696" s="113" t="s">
        <v>1145</v>
      </c>
      <c r="I696" s="113" t="s">
        <v>1118</v>
      </c>
    </row>
    <row r="697" spans="1:9">
      <c r="A697" t="s">
        <v>1092</v>
      </c>
      <c r="B697" t="s">
        <v>228</v>
      </c>
      <c r="C697" t="s">
        <v>1103</v>
      </c>
      <c r="D697" t="s">
        <v>1143</v>
      </c>
      <c r="E697" t="s">
        <v>112</v>
      </c>
      <c r="F697" t="s">
        <v>117</v>
      </c>
      <c r="G697" t="s">
        <v>117</v>
      </c>
      <c r="I697" s="113" t="s">
        <v>1133</v>
      </c>
    </row>
    <row r="698" spans="1:9">
      <c r="A698" t="s">
        <v>1092</v>
      </c>
      <c r="B698" t="s">
        <v>228</v>
      </c>
      <c r="C698" t="s">
        <v>1105</v>
      </c>
      <c r="D698" t="s">
        <v>1143</v>
      </c>
      <c r="E698" t="s">
        <v>112</v>
      </c>
      <c r="F698" t="s">
        <v>117</v>
      </c>
      <c r="G698" t="s">
        <v>117</v>
      </c>
      <c r="I698" s="113" t="s">
        <v>1133</v>
      </c>
    </row>
    <row r="699" spans="1:9" ht="73.5" customHeight="1">
      <c r="A699" t="s">
        <v>1092</v>
      </c>
      <c r="B699" t="s">
        <v>228</v>
      </c>
      <c r="C699" t="s">
        <v>1120</v>
      </c>
      <c r="D699" t="s">
        <v>1143</v>
      </c>
      <c r="E699" t="s">
        <v>106</v>
      </c>
      <c r="F699" t="s">
        <v>112</v>
      </c>
      <c r="G699" t="s">
        <v>117</v>
      </c>
      <c r="H699" s="113" t="s">
        <v>1656</v>
      </c>
      <c r="I699" s="113" t="s">
        <v>1146</v>
      </c>
    </row>
    <row r="700" spans="1:9" ht="43.5">
      <c r="A700" t="s">
        <v>1092</v>
      </c>
      <c r="B700" t="s">
        <v>228</v>
      </c>
      <c r="C700" t="s">
        <v>1110</v>
      </c>
      <c r="D700" t="s">
        <v>1143</v>
      </c>
      <c r="E700" t="s">
        <v>112</v>
      </c>
      <c r="F700" t="s">
        <v>117</v>
      </c>
      <c r="G700" t="s">
        <v>117</v>
      </c>
      <c r="I700" s="113" t="s">
        <v>1125</v>
      </c>
    </row>
    <row r="701" spans="1:9" ht="29">
      <c r="A701" t="s">
        <v>1092</v>
      </c>
      <c r="B701" t="s">
        <v>228</v>
      </c>
      <c r="C701" t="s">
        <v>1112</v>
      </c>
      <c r="D701" t="s">
        <v>1143</v>
      </c>
      <c r="E701" t="s">
        <v>112</v>
      </c>
      <c r="F701" t="s">
        <v>117</v>
      </c>
      <c r="G701" t="s">
        <v>117</v>
      </c>
      <c r="H701" s="113" t="s">
        <v>1147</v>
      </c>
      <c r="I701" s="113" t="s">
        <v>1148</v>
      </c>
    </row>
    <row r="702" spans="1:9">
      <c r="A702" t="s">
        <v>1092</v>
      </c>
      <c r="B702" t="s">
        <v>228</v>
      </c>
      <c r="C702" t="s">
        <v>1098</v>
      </c>
      <c r="D702" t="s">
        <v>68</v>
      </c>
      <c r="E702" t="s">
        <v>112</v>
      </c>
      <c r="F702" t="s">
        <v>106</v>
      </c>
      <c r="G702" t="s">
        <v>106</v>
      </c>
      <c r="I702" s="113" t="s">
        <v>1133</v>
      </c>
    </row>
    <row r="703" spans="1:9" ht="29">
      <c r="A703" t="s">
        <v>1092</v>
      </c>
      <c r="B703" t="s">
        <v>228</v>
      </c>
      <c r="C703" t="s">
        <v>1112</v>
      </c>
      <c r="D703" t="s">
        <v>68</v>
      </c>
      <c r="E703" t="s">
        <v>112</v>
      </c>
      <c r="F703" t="s">
        <v>112</v>
      </c>
      <c r="G703" t="s">
        <v>106</v>
      </c>
      <c r="I703" s="113" t="s">
        <v>1148</v>
      </c>
    </row>
    <row r="704" spans="1:9" ht="29">
      <c r="A704" t="s">
        <v>1092</v>
      </c>
      <c r="B704" t="s">
        <v>228</v>
      </c>
      <c r="C704" t="s">
        <v>1093</v>
      </c>
      <c r="D704" t="s">
        <v>1149</v>
      </c>
      <c r="E704" t="s">
        <v>117</v>
      </c>
      <c r="F704" t="s">
        <v>117</v>
      </c>
      <c r="G704" t="s">
        <v>117</v>
      </c>
      <c r="H704" s="113" t="s">
        <v>1114</v>
      </c>
    </row>
    <row r="705" spans="1:10" ht="60" customHeight="1">
      <c r="A705" t="s">
        <v>1092</v>
      </c>
      <c r="B705" t="s">
        <v>228</v>
      </c>
      <c r="C705" t="s">
        <v>1095</v>
      </c>
      <c r="D705" t="s">
        <v>1149</v>
      </c>
      <c r="E705" t="s">
        <v>117</v>
      </c>
      <c r="F705" t="s">
        <v>117</v>
      </c>
      <c r="G705" t="s">
        <v>117</v>
      </c>
      <c r="H705" s="113" t="s">
        <v>1655</v>
      </c>
      <c r="I705" s="113" t="s">
        <v>1128</v>
      </c>
    </row>
    <row r="706" spans="1:10">
      <c r="A706" t="s">
        <v>1092</v>
      </c>
      <c r="B706" t="s">
        <v>228</v>
      </c>
      <c r="C706" t="s">
        <v>1098</v>
      </c>
      <c r="D706" t="s">
        <v>1149</v>
      </c>
      <c r="E706" t="s">
        <v>112</v>
      </c>
      <c r="F706" t="s">
        <v>112</v>
      </c>
      <c r="G706" t="s">
        <v>112</v>
      </c>
    </row>
    <row r="707" spans="1:10" ht="29">
      <c r="A707" t="s">
        <v>1092</v>
      </c>
      <c r="B707" t="s">
        <v>228</v>
      </c>
      <c r="C707" t="s">
        <v>1100</v>
      </c>
      <c r="D707" t="s">
        <v>1149</v>
      </c>
      <c r="E707" t="s">
        <v>112</v>
      </c>
      <c r="F707" t="s">
        <v>112</v>
      </c>
      <c r="G707" t="s">
        <v>112</v>
      </c>
      <c r="I707" s="113" t="s">
        <v>1118</v>
      </c>
    </row>
    <row r="708" spans="1:10">
      <c r="A708" t="s">
        <v>1092</v>
      </c>
      <c r="B708" t="s">
        <v>228</v>
      </c>
      <c r="C708" t="s">
        <v>1120</v>
      </c>
      <c r="D708" t="s">
        <v>1149</v>
      </c>
      <c r="E708" t="s">
        <v>117</v>
      </c>
      <c r="F708" t="s">
        <v>117</v>
      </c>
      <c r="G708" t="s">
        <v>117</v>
      </c>
    </row>
    <row r="709" spans="1:10">
      <c r="A709" t="s">
        <v>1092</v>
      </c>
      <c r="B709" t="s">
        <v>228</v>
      </c>
      <c r="C709" t="s">
        <v>1122</v>
      </c>
      <c r="D709" t="s">
        <v>1149</v>
      </c>
      <c r="E709" t="s">
        <v>117</v>
      </c>
      <c r="F709" t="s">
        <v>117</v>
      </c>
      <c r="G709" t="s">
        <v>117</v>
      </c>
    </row>
    <row r="710" spans="1:10">
      <c r="A710" t="s">
        <v>1092</v>
      </c>
      <c r="B710" t="s">
        <v>232</v>
      </c>
      <c r="C710" t="s">
        <v>1108</v>
      </c>
      <c r="D710" t="s">
        <v>1149</v>
      </c>
      <c r="E710" t="s">
        <v>117</v>
      </c>
      <c r="F710" t="s">
        <v>117</v>
      </c>
      <c r="G710" t="s">
        <v>117</v>
      </c>
    </row>
    <row r="711" spans="1:10" ht="43.5">
      <c r="A711" t="s">
        <v>1092</v>
      </c>
      <c r="B711" t="s">
        <v>228</v>
      </c>
      <c r="C711" t="s">
        <v>1110</v>
      </c>
      <c r="D711" t="s">
        <v>1149</v>
      </c>
      <c r="E711" t="s">
        <v>112</v>
      </c>
      <c r="F711" t="s">
        <v>112</v>
      </c>
      <c r="G711" t="s">
        <v>112</v>
      </c>
      <c r="I711" s="113" t="s">
        <v>1150</v>
      </c>
    </row>
    <row r="712" spans="1:10" ht="29">
      <c r="A712" t="s">
        <v>1092</v>
      </c>
      <c r="B712" t="s">
        <v>228</v>
      </c>
      <c r="C712" t="s">
        <v>1112</v>
      </c>
      <c r="D712" t="s">
        <v>1149</v>
      </c>
      <c r="E712" t="s">
        <v>117</v>
      </c>
      <c r="F712" t="s">
        <v>117</v>
      </c>
      <c r="G712" t="s">
        <v>117</v>
      </c>
      <c r="I712" s="113" t="s">
        <v>1151</v>
      </c>
    </row>
    <row r="713" spans="1:10" ht="28.15" customHeight="1">
      <c r="A713" s="225" t="s">
        <v>1152</v>
      </c>
      <c r="B713" s="225" t="s">
        <v>228</v>
      </c>
      <c r="C713" s="225" t="s">
        <v>1093</v>
      </c>
      <c r="D713" s="225" t="s">
        <v>309</v>
      </c>
      <c r="E713" s="225" t="s">
        <v>112</v>
      </c>
      <c r="F713" s="225" t="s">
        <v>446</v>
      </c>
      <c r="G713" s="225" t="s">
        <v>117</v>
      </c>
      <c r="H713" s="226" t="s">
        <v>1654</v>
      </c>
      <c r="I713" s="230" t="s">
        <v>1153</v>
      </c>
      <c r="J713" s="225"/>
    </row>
    <row r="714" spans="1:10">
      <c r="A714" t="s">
        <v>1152</v>
      </c>
      <c r="B714" t="s">
        <v>228</v>
      </c>
      <c r="C714" t="s">
        <v>1093</v>
      </c>
      <c r="D714" t="s">
        <v>1127</v>
      </c>
      <c r="E714" t="s">
        <v>112</v>
      </c>
      <c r="F714" t="s">
        <v>446</v>
      </c>
      <c r="G714" t="s">
        <v>117</v>
      </c>
      <c r="H714" s="113" t="s">
        <v>1154</v>
      </c>
    </row>
    <row r="715" spans="1:10" ht="29">
      <c r="A715" t="s">
        <v>1152</v>
      </c>
      <c r="B715" t="s">
        <v>228</v>
      </c>
      <c r="C715" t="s">
        <v>1095</v>
      </c>
      <c r="D715" t="s">
        <v>309</v>
      </c>
      <c r="E715" t="s">
        <v>106</v>
      </c>
      <c r="F715" t="s">
        <v>117</v>
      </c>
      <c r="G715" t="s">
        <v>117</v>
      </c>
      <c r="H715" s="113" t="s">
        <v>1155</v>
      </c>
      <c r="I715" s="113" t="s">
        <v>1156</v>
      </c>
    </row>
    <row r="716" spans="1:10" ht="29">
      <c r="A716" t="s">
        <v>1152</v>
      </c>
      <c r="B716" t="s">
        <v>228</v>
      </c>
      <c r="C716" t="s">
        <v>1098</v>
      </c>
      <c r="D716" t="s">
        <v>309</v>
      </c>
      <c r="E716" t="s">
        <v>106</v>
      </c>
      <c r="F716" t="s">
        <v>117</v>
      </c>
      <c r="G716" t="s">
        <v>117</v>
      </c>
      <c r="H716" s="113" t="s">
        <v>1157</v>
      </c>
    </row>
    <row r="717" spans="1:10" ht="29">
      <c r="A717" t="s">
        <v>1152</v>
      </c>
      <c r="B717" t="s">
        <v>228</v>
      </c>
      <c r="C717" t="s">
        <v>1100</v>
      </c>
      <c r="D717" t="s">
        <v>309</v>
      </c>
      <c r="E717" t="s">
        <v>117</v>
      </c>
      <c r="F717" t="s">
        <v>122</v>
      </c>
      <c r="G717" t="s">
        <v>122</v>
      </c>
      <c r="H717" s="113" t="s">
        <v>1158</v>
      </c>
      <c r="I717" s="113" t="s">
        <v>1159</v>
      </c>
    </row>
    <row r="718" spans="1:10">
      <c r="A718" t="s">
        <v>1152</v>
      </c>
      <c r="B718" t="s">
        <v>228</v>
      </c>
      <c r="C718" t="s">
        <v>1100</v>
      </c>
      <c r="D718" t="s">
        <v>309</v>
      </c>
      <c r="E718" t="s">
        <v>117</v>
      </c>
      <c r="F718" t="s">
        <v>122</v>
      </c>
      <c r="G718" t="s">
        <v>122</v>
      </c>
      <c r="H718" s="113" t="s">
        <v>1158</v>
      </c>
      <c r="I718" s="113" t="s">
        <v>1160</v>
      </c>
    </row>
    <row r="719" spans="1:10" ht="29">
      <c r="A719" t="s">
        <v>1152</v>
      </c>
      <c r="B719" t="s">
        <v>228</v>
      </c>
      <c r="C719" t="s">
        <v>1103</v>
      </c>
      <c r="D719" t="s">
        <v>309</v>
      </c>
      <c r="E719" t="s">
        <v>112</v>
      </c>
      <c r="F719" t="s">
        <v>446</v>
      </c>
      <c r="G719" t="s">
        <v>117</v>
      </c>
      <c r="H719" s="113" t="s">
        <v>1161</v>
      </c>
    </row>
    <row r="720" spans="1:10">
      <c r="A720" t="s">
        <v>1152</v>
      </c>
      <c r="B720" t="s">
        <v>228</v>
      </c>
      <c r="C720" t="s">
        <v>1103</v>
      </c>
      <c r="D720" t="s">
        <v>309</v>
      </c>
      <c r="E720" t="s">
        <v>112</v>
      </c>
      <c r="F720" t="s">
        <v>446</v>
      </c>
      <c r="G720" t="s">
        <v>117</v>
      </c>
      <c r="H720" s="113" t="s">
        <v>1162</v>
      </c>
    </row>
    <row r="721" spans="1:9" ht="72.5">
      <c r="A721" t="s">
        <v>1152</v>
      </c>
      <c r="B721" t="s">
        <v>228</v>
      </c>
      <c r="C721" t="s">
        <v>1105</v>
      </c>
      <c r="D721" t="s">
        <v>1163</v>
      </c>
      <c r="E721" t="s">
        <v>106</v>
      </c>
      <c r="F721" t="s">
        <v>112</v>
      </c>
      <c r="G721" t="s">
        <v>112</v>
      </c>
      <c r="H721" s="113" t="s">
        <v>1164</v>
      </c>
      <c r="I721" s="113" t="s">
        <v>1165</v>
      </c>
    </row>
    <row r="722" spans="1:9" ht="72.5">
      <c r="A722" t="s">
        <v>1152</v>
      </c>
      <c r="B722" t="s">
        <v>228</v>
      </c>
      <c r="C722" t="s">
        <v>1105</v>
      </c>
      <c r="D722" t="s">
        <v>1163</v>
      </c>
      <c r="E722" t="s">
        <v>106</v>
      </c>
      <c r="F722" t="s">
        <v>112</v>
      </c>
      <c r="G722" t="s">
        <v>112</v>
      </c>
      <c r="H722" s="113" t="s">
        <v>1653</v>
      </c>
      <c r="I722" s="113" t="s">
        <v>1165</v>
      </c>
    </row>
    <row r="723" spans="1:9" ht="72.5">
      <c r="A723" t="s">
        <v>1152</v>
      </c>
      <c r="B723" t="s">
        <v>228</v>
      </c>
      <c r="C723" t="s">
        <v>1105</v>
      </c>
      <c r="D723" t="s">
        <v>309</v>
      </c>
      <c r="E723" t="s">
        <v>112</v>
      </c>
      <c r="F723" t="s">
        <v>446</v>
      </c>
      <c r="G723" t="s">
        <v>117</v>
      </c>
      <c r="H723" s="113" t="s">
        <v>1166</v>
      </c>
      <c r="I723" s="113" t="s">
        <v>1167</v>
      </c>
    </row>
    <row r="724" spans="1:9" ht="72.5">
      <c r="A724" t="s">
        <v>1152</v>
      </c>
      <c r="B724" t="s">
        <v>228</v>
      </c>
      <c r="C724" t="s">
        <v>1105</v>
      </c>
      <c r="D724" t="s">
        <v>1127</v>
      </c>
      <c r="E724" t="s">
        <v>112</v>
      </c>
      <c r="F724" t="s">
        <v>446</v>
      </c>
      <c r="G724" t="s">
        <v>117</v>
      </c>
      <c r="H724" s="113" t="s">
        <v>1168</v>
      </c>
      <c r="I724" s="113" t="s">
        <v>1167</v>
      </c>
    </row>
    <row r="725" spans="1:9" ht="29">
      <c r="A725" t="s">
        <v>1152</v>
      </c>
      <c r="B725" t="s">
        <v>228</v>
      </c>
      <c r="C725" t="s">
        <v>1105</v>
      </c>
      <c r="D725" t="s">
        <v>309</v>
      </c>
      <c r="E725" t="s">
        <v>112</v>
      </c>
      <c r="F725" t="s">
        <v>446</v>
      </c>
      <c r="G725" t="s">
        <v>117</v>
      </c>
      <c r="H725" s="113" t="s">
        <v>1169</v>
      </c>
      <c r="I725" s="113" t="s">
        <v>1170</v>
      </c>
    </row>
    <row r="726" spans="1:9" ht="43.5">
      <c r="A726" t="s">
        <v>1152</v>
      </c>
      <c r="B726" t="s">
        <v>228</v>
      </c>
      <c r="C726" t="s">
        <v>1171</v>
      </c>
      <c r="D726" t="s">
        <v>309</v>
      </c>
      <c r="E726" t="s">
        <v>112</v>
      </c>
      <c r="F726" t="s">
        <v>117</v>
      </c>
      <c r="G726" t="s">
        <v>117</v>
      </c>
      <c r="H726" s="113" t="s">
        <v>1172</v>
      </c>
    </row>
    <row r="727" spans="1:9" ht="29">
      <c r="A727" t="s">
        <v>1152</v>
      </c>
      <c r="B727" t="s">
        <v>228</v>
      </c>
      <c r="C727" t="s">
        <v>363</v>
      </c>
      <c r="D727" t="s">
        <v>65</v>
      </c>
      <c r="E727" t="s">
        <v>112</v>
      </c>
      <c r="F727" t="s">
        <v>112</v>
      </c>
      <c r="G727" t="s">
        <v>112</v>
      </c>
      <c r="H727" s="113" t="s">
        <v>1173</v>
      </c>
      <c r="I727" s="113" t="s">
        <v>1174</v>
      </c>
    </row>
    <row r="728" spans="1:9" ht="29">
      <c r="A728" t="s">
        <v>1152</v>
      </c>
      <c r="B728" t="s">
        <v>228</v>
      </c>
      <c r="C728" t="s">
        <v>363</v>
      </c>
      <c r="D728" t="s">
        <v>309</v>
      </c>
      <c r="E728" t="s">
        <v>112</v>
      </c>
      <c r="F728" t="s">
        <v>117</v>
      </c>
      <c r="G728" t="s">
        <v>117</v>
      </c>
      <c r="H728" s="113" t="s">
        <v>1175</v>
      </c>
      <c r="I728" s="113" t="s">
        <v>1176</v>
      </c>
    </row>
    <row r="729" spans="1:9">
      <c r="A729" t="s">
        <v>1152</v>
      </c>
      <c r="B729" t="s">
        <v>228</v>
      </c>
      <c r="C729" t="s">
        <v>363</v>
      </c>
      <c r="D729" t="s">
        <v>65</v>
      </c>
      <c r="E729" t="s">
        <v>112</v>
      </c>
      <c r="F729" t="s">
        <v>112</v>
      </c>
      <c r="G729" t="s">
        <v>112</v>
      </c>
      <c r="H729" s="113" t="s">
        <v>1177</v>
      </c>
    </row>
    <row r="730" spans="1:9">
      <c r="A730" t="s">
        <v>1152</v>
      </c>
      <c r="B730" t="s">
        <v>228</v>
      </c>
      <c r="C730" t="s">
        <v>363</v>
      </c>
      <c r="D730" t="s">
        <v>309</v>
      </c>
      <c r="E730" t="s">
        <v>112</v>
      </c>
      <c r="F730" t="s">
        <v>117</v>
      </c>
      <c r="G730" t="s">
        <v>117</v>
      </c>
      <c r="H730" s="113" t="s">
        <v>1652</v>
      </c>
    </row>
    <row r="731" spans="1:9" ht="29">
      <c r="A731" t="s">
        <v>1152</v>
      </c>
      <c r="B731" t="s">
        <v>228</v>
      </c>
      <c r="C731" t="s">
        <v>363</v>
      </c>
      <c r="D731" t="s">
        <v>1127</v>
      </c>
      <c r="E731" t="s">
        <v>106</v>
      </c>
      <c r="F731" t="s">
        <v>117</v>
      </c>
      <c r="G731" t="s">
        <v>117</v>
      </c>
      <c r="H731" s="113" t="s">
        <v>1178</v>
      </c>
    </row>
    <row r="732" spans="1:9">
      <c r="A732" t="s">
        <v>1152</v>
      </c>
      <c r="B732" t="s">
        <v>228</v>
      </c>
      <c r="C732" t="s">
        <v>363</v>
      </c>
      <c r="D732" t="s">
        <v>309</v>
      </c>
      <c r="E732" t="s">
        <v>112</v>
      </c>
      <c r="F732" t="s">
        <v>117</v>
      </c>
      <c r="G732" t="s">
        <v>117</v>
      </c>
      <c r="H732" s="113" t="s">
        <v>1651</v>
      </c>
    </row>
    <row r="733" spans="1:9" ht="29">
      <c r="A733" t="s">
        <v>1152</v>
      </c>
      <c r="B733" t="s">
        <v>228</v>
      </c>
      <c r="C733" t="s">
        <v>1179</v>
      </c>
      <c r="D733" t="s">
        <v>309</v>
      </c>
      <c r="E733" t="s">
        <v>106</v>
      </c>
      <c r="F733" t="s">
        <v>117</v>
      </c>
      <c r="G733" t="s">
        <v>117</v>
      </c>
      <c r="H733" s="113" t="s">
        <v>1180</v>
      </c>
    </row>
    <row r="734" spans="1:9" ht="43.5">
      <c r="A734" t="s">
        <v>1152</v>
      </c>
      <c r="B734" t="s">
        <v>228</v>
      </c>
      <c r="C734" t="s">
        <v>1110</v>
      </c>
      <c r="D734" t="s">
        <v>309</v>
      </c>
      <c r="E734" t="s">
        <v>112</v>
      </c>
      <c r="F734" t="s">
        <v>117</v>
      </c>
      <c r="G734" t="s">
        <v>117</v>
      </c>
      <c r="H734" s="113" t="s">
        <v>1181</v>
      </c>
      <c r="I734" s="113" t="s">
        <v>1182</v>
      </c>
    </row>
    <row r="735" spans="1:9" ht="29">
      <c r="A735" t="s">
        <v>1152</v>
      </c>
      <c r="B735" t="s">
        <v>228</v>
      </c>
      <c r="C735" t="s">
        <v>1110</v>
      </c>
      <c r="D735" t="s">
        <v>309</v>
      </c>
      <c r="E735" t="s">
        <v>112</v>
      </c>
      <c r="F735" t="s">
        <v>117</v>
      </c>
      <c r="G735" t="s">
        <v>117</v>
      </c>
      <c r="H735" s="113" t="s">
        <v>1183</v>
      </c>
      <c r="I735" s="113" t="s">
        <v>1182</v>
      </c>
    </row>
    <row r="736" spans="1:9" ht="29">
      <c r="A736" t="s">
        <v>1152</v>
      </c>
      <c r="B736" t="s">
        <v>228</v>
      </c>
      <c r="C736" t="s">
        <v>1110</v>
      </c>
      <c r="D736" t="s">
        <v>309</v>
      </c>
      <c r="E736" t="s">
        <v>112</v>
      </c>
      <c r="F736" t="s">
        <v>117</v>
      </c>
      <c r="G736" t="s">
        <v>117</v>
      </c>
      <c r="H736" s="113" t="s">
        <v>1184</v>
      </c>
      <c r="I736" s="113" t="s">
        <v>1182</v>
      </c>
    </row>
    <row r="737" spans="1:10" ht="43.5">
      <c r="A737" t="s">
        <v>1152</v>
      </c>
      <c r="B737" t="s">
        <v>228</v>
      </c>
      <c r="C737" t="s">
        <v>1110</v>
      </c>
      <c r="D737" t="s">
        <v>309</v>
      </c>
      <c r="E737" t="s">
        <v>112</v>
      </c>
      <c r="F737" t="s">
        <v>117</v>
      </c>
      <c r="G737" t="s">
        <v>117</v>
      </c>
      <c r="H737" s="113" t="s">
        <v>1185</v>
      </c>
      <c r="I737" s="113" t="s">
        <v>1182</v>
      </c>
    </row>
    <row r="738" spans="1:10">
      <c r="A738" t="s">
        <v>1152</v>
      </c>
      <c r="B738" t="s">
        <v>228</v>
      </c>
      <c r="C738" t="s">
        <v>1110</v>
      </c>
      <c r="D738" t="s">
        <v>1186</v>
      </c>
      <c r="E738" t="s">
        <v>106</v>
      </c>
      <c r="F738" t="s">
        <v>112</v>
      </c>
      <c r="G738" t="s">
        <v>112</v>
      </c>
      <c r="H738" s="113" t="s">
        <v>1187</v>
      </c>
    </row>
    <row r="739" spans="1:10" ht="29">
      <c r="A739" t="s">
        <v>1152</v>
      </c>
      <c r="B739" t="s">
        <v>228</v>
      </c>
      <c r="C739" t="s">
        <v>388</v>
      </c>
      <c r="D739" t="s">
        <v>1186</v>
      </c>
      <c r="E739" t="s">
        <v>106</v>
      </c>
      <c r="F739" t="s">
        <v>112</v>
      </c>
      <c r="G739" t="s">
        <v>112</v>
      </c>
      <c r="H739" s="113" t="s">
        <v>1188</v>
      </c>
    </row>
    <row r="740" spans="1:10">
      <c r="A740" t="s">
        <v>1152</v>
      </c>
      <c r="B740" t="s">
        <v>228</v>
      </c>
      <c r="C740" t="s">
        <v>388</v>
      </c>
      <c r="D740" t="s">
        <v>309</v>
      </c>
      <c r="E740" t="s">
        <v>112</v>
      </c>
      <c r="F740" t="s">
        <v>117</v>
      </c>
      <c r="G740" t="s">
        <v>117</v>
      </c>
      <c r="H740" s="113" t="s">
        <v>1189</v>
      </c>
    </row>
    <row r="741" spans="1:10" ht="44.25" customHeight="1">
      <c r="A741" t="s">
        <v>1152</v>
      </c>
      <c r="B741" t="s">
        <v>228</v>
      </c>
      <c r="C741" t="s">
        <v>1093</v>
      </c>
      <c r="D741" t="s">
        <v>1127</v>
      </c>
      <c r="E741" t="s">
        <v>112</v>
      </c>
      <c r="F741" t="s">
        <v>117</v>
      </c>
      <c r="G741" t="s">
        <v>117</v>
      </c>
      <c r="H741" s="113" t="s">
        <v>1670</v>
      </c>
      <c r="I741" s="113" t="s">
        <v>1190</v>
      </c>
    </row>
    <row r="742" spans="1:10" ht="15.75" customHeight="1">
      <c r="A742" t="s">
        <v>1152</v>
      </c>
      <c r="B742" t="s">
        <v>228</v>
      </c>
      <c r="C742" t="s">
        <v>1095</v>
      </c>
      <c r="D742" t="s">
        <v>1127</v>
      </c>
      <c r="E742" t="s">
        <v>106</v>
      </c>
      <c r="F742" t="s">
        <v>117</v>
      </c>
      <c r="G742" t="s">
        <v>117</v>
      </c>
      <c r="H742" s="113" t="s">
        <v>1671</v>
      </c>
    </row>
    <row r="743" spans="1:10">
      <c r="A743" t="s">
        <v>1152</v>
      </c>
      <c r="B743" t="s">
        <v>228</v>
      </c>
      <c r="C743" t="s">
        <v>1098</v>
      </c>
      <c r="D743" t="s">
        <v>1127</v>
      </c>
      <c r="E743" t="s">
        <v>106</v>
      </c>
      <c r="F743" t="s">
        <v>117</v>
      </c>
      <c r="G743" t="s">
        <v>117</v>
      </c>
      <c r="H743" s="113" t="s">
        <v>1191</v>
      </c>
    </row>
    <row r="744" spans="1:10" ht="29">
      <c r="A744" t="s">
        <v>1152</v>
      </c>
      <c r="B744" t="s">
        <v>228</v>
      </c>
      <c r="C744" t="s">
        <v>1103</v>
      </c>
      <c r="D744" t="s">
        <v>1127</v>
      </c>
      <c r="E744" t="s">
        <v>112</v>
      </c>
      <c r="F744" t="s">
        <v>117</v>
      </c>
      <c r="G744" t="s">
        <v>117</v>
      </c>
      <c r="H744" s="113" t="s">
        <v>1192</v>
      </c>
    </row>
    <row r="745" spans="1:10" ht="32.25" customHeight="1">
      <c r="A745" t="s">
        <v>1152</v>
      </c>
      <c r="B745" t="s">
        <v>228</v>
      </c>
      <c r="C745" t="s">
        <v>1171</v>
      </c>
      <c r="D745" t="s">
        <v>1127</v>
      </c>
      <c r="E745" t="s">
        <v>112</v>
      </c>
      <c r="F745" t="s">
        <v>117</v>
      </c>
      <c r="G745" t="s">
        <v>117</v>
      </c>
      <c r="H745" s="113" t="s">
        <v>1672</v>
      </c>
      <c r="I745" s="231" t="s">
        <v>1193</v>
      </c>
      <c r="J745" t="s">
        <v>1298</v>
      </c>
    </row>
    <row r="746" spans="1:10">
      <c r="A746" t="s">
        <v>1152</v>
      </c>
      <c r="B746" t="s">
        <v>228</v>
      </c>
      <c r="C746" t="s">
        <v>1171</v>
      </c>
      <c r="D746" t="s">
        <v>65</v>
      </c>
      <c r="E746" t="s">
        <v>106</v>
      </c>
      <c r="F746" t="s">
        <v>106</v>
      </c>
      <c r="G746" t="s">
        <v>106</v>
      </c>
      <c r="H746" s="113" t="s">
        <v>1194</v>
      </c>
      <c r="I746" s="114" t="s">
        <v>1195</v>
      </c>
    </row>
    <row r="747" spans="1:10" ht="43.5">
      <c r="A747" t="s">
        <v>1152</v>
      </c>
      <c r="B747" t="s">
        <v>228</v>
      </c>
      <c r="C747" t="s">
        <v>1108</v>
      </c>
      <c r="D747" t="s">
        <v>1127</v>
      </c>
      <c r="E747" t="s">
        <v>106</v>
      </c>
      <c r="F747" t="s">
        <v>117</v>
      </c>
      <c r="G747" t="s">
        <v>117</v>
      </c>
      <c r="H747" s="113" t="s">
        <v>1196</v>
      </c>
      <c r="I747" s="113" t="s">
        <v>1197</v>
      </c>
      <c r="J747" t="s">
        <v>1299</v>
      </c>
    </row>
    <row r="748" spans="1:10">
      <c r="A748" t="s">
        <v>1152</v>
      </c>
      <c r="B748" t="s">
        <v>228</v>
      </c>
      <c r="C748" t="s">
        <v>363</v>
      </c>
      <c r="D748" t="s">
        <v>1127</v>
      </c>
      <c r="E748" t="s">
        <v>106</v>
      </c>
      <c r="F748" t="s">
        <v>117</v>
      </c>
      <c r="G748" t="s">
        <v>117</v>
      </c>
      <c r="H748" s="113" t="s">
        <v>1198</v>
      </c>
    </row>
    <row r="749" spans="1:10">
      <c r="A749" t="s">
        <v>1152</v>
      </c>
      <c r="B749" t="s">
        <v>228</v>
      </c>
      <c r="C749" t="s">
        <v>388</v>
      </c>
      <c r="D749" t="s">
        <v>1127</v>
      </c>
      <c r="E749" t="s">
        <v>106</v>
      </c>
      <c r="F749" t="s">
        <v>117</v>
      </c>
      <c r="G749" t="s">
        <v>117</v>
      </c>
      <c r="H749" s="113" t="s">
        <v>1199</v>
      </c>
    </row>
    <row r="750" spans="1:10" ht="29">
      <c r="A750" t="s">
        <v>1152</v>
      </c>
      <c r="B750" t="s">
        <v>228</v>
      </c>
      <c r="C750" t="s">
        <v>1200</v>
      </c>
      <c r="D750" t="s">
        <v>295</v>
      </c>
      <c r="E750" t="s">
        <v>112</v>
      </c>
      <c r="F750" t="s">
        <v>117</v>
      </c>
      <c r="G750" t="s">
        <v>122</v>
      </c>
      <c r="H750" s="113" t="s">
        <v>1201</v>
      </c>
    </row>
    <row r="751" spans="1:10" ht="29.25" customHeight="1">
      <c r="A751" t="s">
        <v>1152</v>
      </c>
      <c r="B751" t="s">
        <v>228</v>
      </c>
      <c r="C751" t="s">
        <v>1095</v>
      </c>
      <c r="D751" t="s">
        <v>295</v>
      </c>
      <c r="E751" t="s">
        <v>106</v>
      </c>
      <c r="F751" t="s">
        <v>446</v>
      </c>
      <c r="G751" t="s">
        <v>117</v>
      </c>
      <c r="H751" s="113" t="s">
        <v>1202</v>
      </c>
      <c r="I751" s="113" t="s">
        <v>1203</v>
      </c>
    </row>
    <row r="752" spans="1:10" ht="43.5">
      <c r="A752" t="s">
        <v>1152</v>
      </c>
      <c r="B752" t="s">
        <v>228</v>
      </c>
      <c r="C752" t="s">
        <v>1098</v>
      </c>
      <c r="D752" t="s">
        <v>295</v>
      </c>
      <c r="E752" t="s">
        <v>106</v>
      </c>
      <c r="F752" t="s">
        <v>446</v>
      </c>
      <c r="G752" t="s">
        <v>117</v>
      </c>
      <c r="H752" s="113" t="s">
        <v>1204</v>
      </c>
    </row>
    <row r="753" spans="1:10" ht="29">
      <c r="A753" t="s">
        <v>1152</v>
      </c>
      <c r="B753" t="s">
        <v>228</v>
      </c>
      <c r="C753" t="s">
        <v>1100</v>
      </c>
      <c r="D753" t="s">
        <v>295</v>
      </c>
      <c r="E753" t="s">
        <v>112</v>
      </c>
      <c r="F753" t="s">
        <v>117</v>
      </c>
      <c r="G753" t="s">
        <v>122</v>
      </c>
      <c r="H753" s="113" t="s">
        <v>1205</v>
      </c>
      <c r="I753" s="219" t="s">
        <v>1206</v>
      </c>
      <c r="J753" t="s">
        <v>1298</v>
      </c>
    </row>
    <row r="754" spans="1:10">
      <c r="A754" t="s">
        <v>1152</v>
      </c>
      <c r="B754" t="s">
        <v>228</v>
      </c>
      <c r="C754" t="s">
        <v>1100</v>
      </c>
      <c r="D754" t="s">
        <v>295</v>
      </c>
      <c r="E754" t="s">
        <v>112</v>
      </c>
      <c r="F754" t="s">
        <v>117</v>
      </c>
      <c r="G754" t="s">
        <v>122</v>
      </c>
      <c r="H754" s="113" t="s">
        <v>1207</v>
      </c>
      <c r="I754" s="219" t="s">
        <v>1206</v>
      </c>
      <c r="J754" t="s">
        <v>1298</v>
      </c>
    </row>
    <row r="755" spans="1:10">
      <c r="A755" t="s">
        <v>1152</v>
      </c>
      <c r="B755" t="s">
        <v>228</v>
      </c>
      <c r="C755" t="s">
        <v>1103</v>
      </c>
      <c r="D755" t="s">
        <v>295</v>
      </c>
      <c r="E755" t="s">
        <v>112</v>
      </c>
      <c r="F755" t="s">
        <v>117</v>
      </c>
      <c r="G755" t="s">
        <v>122</v>
      </c>
      <c r="H755" s="113" t="s">
        <v>1208</v>
      </c>
    </row>
    <row r="756" spans="1:10" ht="15" customHeight="1">
      <c r="A756" t="s">
        <v>1152</v>
      </c>
      <c r="B756" t="s">
        <v>228</v>
      </c>
      <c r="C756" t="s">
        <v>1120</v>
      </c>
      <c r="D756" t="s">
        <v>295</v>
      </c>
      <c r="E756" t="s">
        <v>106</v>
      </c>
      <c r="F756" t="s">
        <v>112</v>
      </c>
      <c r="G756" t="s">
        <v>117</v>
      </c>
      <c r="H756" s="113" t="s">
        <v>1134</v>
      </c>
      <c r="I756" s="113" t="s">
        <v>1209</v>
      </c>
    </row>
    <row r="757" spans="1:10" ht="43.5">
      <c r="A757" t="s">
        <v>1152</v>
      </c>
      <c r="B757" t="s">
        <v>228</v>
      </c>
      <c r="C757" t="s">
        <v>1210</v>
      </c>
      <c r="D757" t="s">
        <v>295</v>
      </c>
      <c r="E757" t="s">
        <v>112</v>
      </c>
      <c r="F757" t="s">
        <v>117</v>
      </c>
      <c r="G757" t="s">
        <v>122</v>
      </c>
      <c r="H757" s="113" t="s">
        <v>1211</v>
      </c>
    </row>
    <row r="758" spans="1:10" ht="29">
      <c r="A758" t="s">
        <v>1152</v>
      </c>
      <c r="B758" t="s">
        <v>228</v>
      </c>
      <c r="C758" t="s">
        <v>1122</v>
      </c>
      <c r="D758" t="s">
        <v>295</v>
      </c>
      <c r="E758" t="s">
        <v>112</v>
      </c>
      <c r="F758" t="s">
        <v>117</v>
      </c>
      <c r="G758" t="s">
        <v>122</v>
      </c>
      <c r="H758" s="113" t="s">
        <v>1212</v>
      </c>
      <c r="I758" s="113" t="s">
        <v>1213</v>
      </c>
    </row>
    <row r="759" spans="1:10" ht="29">
      <c r="A759" t="s">
        <v>1152</v>
      </c>
      <c r="B759" t="s">
        <v>228</v>
      </c>
      <c r="C759" t="s">
        <v>1122</v>
      </c>
      <c r="D759" t="s">
        <v>295</v>
      </c>
      <c r="E759" t="s">
        <v>112</v>
      </c>
      <c r="F759" t="s">
        <v>117</v>
      </c>
      <c r="G759" t="s">
        <v>122</v>
      </c>
      <c r="H759" s="113" t="s">
        <v>1214</v>
      </c>
      <c r="I759" s="113" t="s">
        <v>1215</v>
      </c>
    </row>
    <row r="760" spans="1:10" ht="29">
      <c r="A760" t="s">
        <v>1152</v>
      </c>
      <c r="B760" t="s">
        <v>228</v>
      </c>
      <c r="C760" t="s">
        <v>1122</v>
      </c>
      <c r="D760" t="s">
        <v>295</v>
      </c>
      <c r="E760" t="s">
        <v>112</v>
      </c>
      <c r="F760" t="s">
        <v>117</v>
      </c>
      <c r="G760" t="s">
        <v>122</v>
      </c>
      <c r="H760" s="113" t="s">
        <v>1216</v>
      </c>
      <c r="I760" s="113" t="s">
        <v>1215</v>
      </c>
    </row>
    <row r="761" spans="1:10">
      <c r="A761" t="s">
        <v>1152</v>
      </c>
      <c r="B761" t="s">
        <v>228</v>
      </c>
      <c r="C761" t="s">
        <v>1108</v>
      </c>
      <c r="D761" t="s">
        <v>295</v>
      </c>
      <c r="E761" t="s">
        <v>106</v>
      </c>
      <c r="F761" t="s">
        <v>117</v>
      </c>
      <c r="G761" t="s">
        <v>117</v>
      </c>
      <c r="H761" s="113" t="s">
        <v>1216</v>
      </c>
      <c r="I761" s="113" t="s">
        <v>1217</v>
      </c>
    </row>
    <row r="762" spans="1:10" ht="43.5">
      <c r="A762" t="s">
        <v>1152</v>
      </c>
      <c r="B762" t="s">
        <v>228</v>
      </c>
      <c r="C762" s="224" t="s">
        <v>1093</v>
      </c>
      <c r="D762" t="s">
        <v>907</v>
      </c>
      <c r="E762" t="s">
        <v>112</v>
      </c>
      <c r="F762" t="s">
        <v>117</v>
      </c>
      <c r="G762" t="s">
        <v>117</v>
      </c>
      <c r="H762" s="113" t="s">
        <v>1218</v>
      </c>
    </row>
    <row r="763" spans="1:10">
      <c r="A763" t="s">
        <v>1152</v>
      </c>
      <c r="B763" t="s">
        <v>228</v>
      </c>
      <c r="C763" t="s">
        <v>1098</v>
      </c>
      <c r="D763" t="s">
        <v>907</v>
      </c>
      <c r="E763" t="s">
        <v>112</v>
      </c>
      <c r="F763" t="s">
        <v>117</v>
      </c>
      <c r="G763" t="s">
        <v>117</v>
      </c>
      <c r="H763" s="113" t="s">
        <v>1219</v>
      </c>
      <c r="I763" s="219" t="s">
        <v>1220</v>
      </c>
    </row>
    <row r="764" spans="1:10">
      <c r="A764" t="s">
        <v>1152</v>
      </c>
      <c r="B764" t="s">
        <v>228</v>
      </c>
      <c r="C764" t="s">
        <v>1098</v>
      </c>
      <c r="D764" t="s">
        <v>907</v>
      </c>
      <c r="E764" t="s">
        <v>112</v>
      </c>
      <c r="F764" t="s">
        <v>117</v>
      </c>
      <c r="G764" t="s">
        <v>117</v>
      </c>
      <c r="H764" s="113" t="s">
        <v>1221</v>
      </c>
      <c r="I764" s="219" t="s">
        <v>1220</v>
      </c>
    </row>
    <row r="765" spans="1:10" ht="29">
      <c r="A765" t="s">
        <v>1152</v>
      </c>
      <c r="B765" t="s">
        <v>228</v>
      </c>
      <c r="C765" t="s">
        <v>1100</v>
      </c>
      <c r="D765" t="s">
        <v>907</v>
      </c>
      <c r="E765" t="s">
        <v>106</v>
      </c>
      <c r="F765" t="s">
        <v>112</v>
      </c>
      <c r="G765" t="s">
        <v>117</v>
      </c>
      <c r="H765" s="113" t="s">
        <v>1222</v>
      </c>
      <c r="I765" s="219" t="s">
        <v>1206</v>
      </c>
    </row>
    <row r="766" spans="1:10" ht="43.5">
      <c r="A766" t="s">
        <v>1152</v>
      </c>
      <c r="B766" t="s">
        <v>228</v>
      </c>
      <c r="C766" t="s">
        <v>1100</v>
      </c>
      <c r="D766" t="s">
        <v>907</v>
      </c>
      <c r="E766" t="s">
        <v>106</v>
      </c>
      <c r="F766" t="s">
        <v>112</v>
      </c>
      <c r="G766" t="s">
        <v>117</v>
      </c>
      <c r="H766" s="113" t="s">
        <v>1223</v>
      </c>
      <c r="I766" s="219" t="s">
        <v>1206</v>
      </c>
    </row>
    <row r="767" spans="1:10" ht="29">
      <c r="A767" t="s">
        <v>1152</v>
      </c>
      <c r="B767" t="s">
        <v>228</v>
      </c>
      <c r="C767" t="s">
        <v>1103</v>
      </c>
      <c r="D767" t="s">
        <v>907</v>
      </c>
      <c r="E767" t="s">
        <v>112</v>
      </c>
      <c r="F767" t="s">
        <v>117</v>
      </c>
      <c r="G767" t="s">
        <v>117</v>
      </c>
      <c r="H767" s="113" t="s">
        <v>1224</v>
      </c>
    </row>
    <row r="768" spans="1:10">
      <c r="A768" t="s">
        <v>1152</v>
      </c>
      <c r="B768" t="s">
        <v>228</v>
      </c>
      <c r="C768" t="s">
        <v>1103</v>
      </c>
      <c r="D768" t="s">
        <v>907</v>
      </c>
      <c r="E768" t="s">
        <v>112</v>
      </c>
      <c r="F768" t="s">
        <v>117</v>
      </c>
      <c r="G768" t="s">
        <v>117</v>
      </c>
      <c r="H768" s="113" t="s">
        <v>1225</v>
      </c>
    </row>
    <row r="769" spans="1:9">
      <c r="A769" t="s">
        <v>1152</v>
      </c>
      <c r="B769" t="s">
        <v>228</v>
      </c>
      <c r="C769" t="s">
        <v>1105</v>
      </c>
      <c r="D769" t="s">
        <v>907</v>
      </c>
      <c r="E769" t="s">
        <v>112</v>
      </c>
      <c r="F769" t="s">
        <v>117</v>
      </c>
      <c r="G769" t="s">
        <v>117</v>
      </c>
      <c r="H769" s="113" t="s">
        <v>1226</v>
      </c>
    </row>
    <row r="770" spans="1:9" ht="29">
      <c r="A770" t="s">
        <v>1152</v>
      </c>
      <c r="B770" t="s">
        <v>228</v>
      </c>
      <c r="C770" t="s">
        <v>1105</v>
      </c>
      <c r="D770" t="s">
        <v>907</v>
      </c>
      <c r="E770" t="s">
        <v>112</v>
      </c>
      <c r="F770" t="s">
        <v>117</v>
      </c>
      <c r="G770" t="s">
        <v>117</v>
      </c>
      <c r="H770" s="113" t="s">
        <v>1227</v>
      </c>
    </row>
    <row r="771" spans="1:9" ht="29">
      <c r="A771" t="s">
        <v>1152</v>
      </c>
      <c r="B771" t="s">
        <v>228</v>
      </c>
      <c r="C771" t="s">
        <v>1105</v>
      </c>
      <c r="D771" t="s">
        <v>907</v>
      </c>
      <c r="E771" t="s">
        <v>112</v>
      </c>
      <c r="F771" t="s">
        <v>117</v>
      </c>
      <c r="G771" t="s">
        <v>117</v>
      </c>
      <c r="H771" s="113" t="s">
        <v>1228</v>
      </c>
    </row>
    <row r="772" spans="1:9" ht="43.5">
      <c r="A772" t="s">
        <v>1152</v>
      </c>
      <c r="B772" t="s">
        <v>228</v>
      </c>
      <c r="C772" t="s">
        <v>1105</v>
      </c>
      <c r="D772" t="s">
        <v>907</v>
      </c>
      <c r="E772" t="s">
        <v>112</v>
      </c>
      <c r="F772" t="s">
        <v>117</v>
      </c>
      <c r="G772" t="s">
        <v>117</v>
      </c>
      <c r="H772" s="113" t="s">
        <v>1229</v>
      </c>
    </row>
    <row r="773" spans="1:9" ht="30.75" customHeight="1">
      <c r="A773" t="s">
        <v>1152</v>
      </c>
      <c r="B773" t="s">
        <v>228</v>
      </c>
      <c r="C773" t="s">
        <v>1105</v>
      </c>
      <c r="D773" t="s">
        <v>907</v>
      </c>
      <c r="E773" t="s">
        <v>112</v>
      </c>
      <c r="F773" t="s">
        <v>117</v>
      </c>
      <c r="G773" t="s">
        <v>117</v>
      </c>
      <c r="H773" s="113" t="s">
        <v>1230</v>
      </c>
    </row>
    <row r="774" spans="1:9" ht="29">
      <c r="A774" t="s">
        <v>1152</v>
      </c>
      <c r="B774" t="s">
        <v>228</v>
      </c>
      <c r="C774" t="s">
        <v>1231</v>
      </c>
      <c r="D774" t="s">
        <v>907</v>
      </c>
      <c r="H774" s="113" t="s">
        <v>1232</v>
      </c>
    </row>
    <row r="775" spans="1:9" ht="17.25" customHeight="1">
      <c r="A775" t="s">
        <v>1152</v>
      </c>
      <c r="B775" t="s">
        <v>228</v>
      </c>
      <c r="C775" t="s">
        <v>1120</v>
      </c>
      <c r="D775" t="s">
        <v>907</v>
      </c>
      <c r="E775" t="s">
        <v>106</v>
      </c>
      <c r="F775" t="s">
        <v>112</v>
      </c>
      <c r="G775" t="s">
        <v>117</v>
      </c>
      <c r="H775" s="113" t="s">
        <v>1233</v>
      </c>
    </row>
    <row r="776" spans="1:9" ht="43.5">
      <c r="A776" t="s">
        <v>1152</v>
      </c>
      <c r="B776" t="s">
        <v>228</v>
      </c>
      <c r="C776" t="s">
        <v>1120</v>
      </c>
      <c r="D776" t="s">
        <v>907</v>
      </c>
      <c r="E776" t="s">
        <v>106</v>
      </c>
      <c r="F776" t="s">
        <v>112</v>
      </c>
      <c r="G776" t="s">
        <v>117</v>
      </c>
      <c r="H776" s="113" t="s">
        <v>1234</v>
      </c>
    </row>
    <row r="777" spans="1:9" ht="29">
      <c r="A777" t="s">
        <v>1152</v>
      </c>
      <c r="B777" t="s">
        <v>228</v>
      </c>
      <c r="C777" t="s">
        <v>1171</v>
      </c>
      <c r="D777" t="s">
        <v>907</v>
      </c>
      <c r="E777" t="s">
        <v>112</v>
      </c>
      <c r="F777" t="s">
        <v>117</v>
      </c>
      <c r="G777" t="s">
        <v>117</v>
      </c>
      <c r="H777" s="113" t="s">
        <v>1235</v>
      </c>
      <c r="I777" s="219" t="s">
        <v>1193</v>
      </c>
    </row>
    <row r="778" spans="1:9" ht="29">
      <c r="A778" t="s">
        <v>1152</v>
      </c>
      <c r="B778" t="s">
        <v>228</v>
      </c>
      <c r="C778" t="s">
        <v>1171</v>
      </c>
      <c r="D778" t="s">
        <v>907</v>
      </c>
      <c r="E778" t="s">
        <v>112</v>
      </c>
      <c r="F778" t="s">
        <v>117</v>
      </c>
      <c r="G778" t="s">
        <v>117</v>
      </c>
      <c r="H778" s="113" t="s">
        <v>1236</v>
      </c>
      <c r="I778" s="219" t="s">
        <v>1193</v>
      </c>
    </row>
    <row r="779" spans="1:9" ht="29">
      <c r="A779" t="s">
        <v>1152</v>
      </c>
      <c r="B779" t="s">
        <v>228</v>
      </c>
      <c r="C779" t="s">
        <v>1171</v>
      </c>
      <c r="D779" t="s">
        <v>907</v>
      </c>
      <c r="E779" t="s">
        <v>112</v>
      </c>
      <c r="F779" t="s">
        <v>117</v>
      </c>
      <c r="G779" t="s">
        <v>117</v>
      </c>
      <c r="H779" s="113" t="s">
        <v>1237</v>
      </c>
      <c r="I779" s="219" t="s">
        <v>1193</v>
      </c>
    </row>
    <row r="780" spans="1:9" ht="43.5">
      <c r="A780" t="s">
        <v>1152</v>
      </c>
      <c r="B780" t="s">
        <v>228</v>
      </c>
      <c r="C780" t="s">
        <v>1238</v>
      </c>
      <c r="D780" t="s">
        <v>907</v>
      </c>
      <c r="E780" t="s">
        <v>112</v>
      </c>
      <c r="F780" t="s">
        <v>117</v>
      </c>
      <c r="G780" t="s">
        <v>117</v>
      </c>
      <c r="H780" s="113" t="s">
        <v>1239</v>
      </c>
    </row>
    <row r="781" spans="1:9" ht="29">
      <c r="A781" t="s">
        <v>1152</v>
      </c>
      <c r="B781" t="s">
        <v>228</v>
      </c>
      <c r="C781" t="s">
        <v>1122</v>
      </c>
      <c r="D781" t="s">
        <v>907</v>
      </c>
      <c r="E781" t="s">
        <v>106</v>
      </c>
      <c r="F781" t="s">
        <v>112</v>
      </c>
      <c r="G781" t="s">
        <v>117</v>
      </c>
      <c r="H781" s="113" t="s">
        <v>1240</v>
      </c>
    </row>
    <row r="782" spans="1:9" ht="18" customHeight="1">
      <c r="A782" t="s">
        <v>1152</v>
      </c>
      <c r="B782" t="s">
        <v>228</v>
      </c>
      <c r="C782" t="s">
        <v>1122</v>
      </c>
      <c r="D782" t="s">
        <v>907</v>
      </c>
      <c r="E782" t="s">
        <v>106</v>
      </c>
      <c r="F782" t="s">
        <v>112</v>
      </c>
      <c r="G782" t="s">
        <v>117</v>
      </c>
      <c r="H782" s="113" t="s">
        <v>1241</v>
      </c>
    </row>
    <row r="783" spans="1:9" ht="29">
      <c r="A783" t="s">
        <v>1152</v>
      </c>
      <c r="B783" t="s">
        <v>228</v>
      </c>
      <c r="C783" t="s">
        <v>1108</v>
      </c>
      <c r="D783" t="s">
        <v>907</v>
      </c>
      <c r="E783" t="s">
        <v>112</v>
      </c>
      <c r="F783" t="s">
        <v>117</v>
      </c>
      <c r="G783" t="s">
        <v>117</v>
      </c>
      <c r="H783" s="113" t="s">
        <v>1139</v>
      </c>
    </row>
    <row r="784" spans="1:9" ht="29">
      <c r="A784" t="s">
        <v>1152</v>
      </c>
      <c r="B784" t="s">
        <v>228</v>
      </c>
      <c r="C784" t="s">
        <v>363</v>
      </c>
      <c r="D784" t="s">
        <v>68</v>
      </c>
      <c r="E784" t="s">
        <v>106</v>
      </c>
      <c r="F784" t="s">
        <v>112</v>
      </c>
      <c r="G784" t="s">
        <v>117</v>
      </c>
      <c r="H784" s="113" t="s">
        <v>1242</v>
      </c>
    </row>
    <row r="785" spans="1:10" ht="29">
      <c r="A785" t="s">
        <v>1152</v>
      </c>
      <c r="B785" t="s">
        <v>228</v>
      </c>
      <c r="C785" t="s">
        <v>363</v>
      </c>
      <c r="D785" t="s">
        <v>907</v>
      </c>
      <c r="E785" t="s">
        <v>106</v>
      </c>
      <c r="F785" t="s">
        <v>112</v>
      </c>
      <c r="G785" t="s">
        <v>117</v>
      </c>
      <c r="H785" s="113" t="s">
        <v>1243</v>
      </c>
    </row>
    <row r="786" spans="1:10" ht="43.5">
      <c r="A786" t="s">
        <v>1152</v>
      </c>
      <c r="B786" t="s">
        <v>228</v>
      </c>
      <c r="C786" t="s">
        <v>1179</v>
      </c>
      <c r="D786" t="s">
        <v>68</v>
      </c>
      <c r="E786" t="s">
        <v>106</v>
      </c>
      <c r="F786" t="s">
        <v>112</v>
      </c>
      <c r="G786" t="s">
        <v>117</v>
      </c>
      <c r="H786" s="113" t="s">
        <v>1244</v>
      </c>
    </row>
    <row r="787" spans="1:10" ht="29">
      <c r="A787" t="s">
        <v>1152</v>
      </c>
      <c r="B787" t="s">
        <v>228</v>
      </c>
      <c r="C787" t="s">
        <v>1110</v>
      </c>
      <c r="D787" t="s">
        <v>68</v>
      </c>
      <c r="E787" t="s">
        <v>112</v>
      </c>
      <c r="F787" t="s">
        <v>117</v>
      </c>
      <c r="G787" t="s">
        <v>117</v>
      </c>
      <c r="H787" s="113" t="s">
        <v>1245</v>
      </c>
      <c r="I787" s="113" t="s">
        <v>1246</v>
      </c>
    </row>
    <row r="788" spans="1:10" ht="43.5">
      <c r="A788" t="s">
        <v>1152</v>
      </c>
      <c r="B788" t="s">
        <v>228</v>
      </c>
      <c r="C788" t="s">
        <v>1110</v>
      </c>
      <c r="D788" t="s">
        <v>309</v>
      </c>
      <c r="E788" t="s">
        <v>112</v>
      </c>
      <c r="F788" t="s">
        <v>117</v>
      </c>
      <c r="G788" t="s">
        <v>117</v>
      </c>
      <c r="H788" s="113" t="s">
        <v>1181</v>
      </c>
    </row>
    <row r="789" spans="1:10" ht="29">
      <c r="A789" t="s">
        <v>1152</v>
      </c>
      <c r="B789" t="s">
        <v>228</v>
      </c>
      <c r="C789" t="s">
        <v>1110</v>
      </c>
      <c r="D789" t="s">
        <v>1113</v>
      </c>
      <c r="E789" t="s">
        <v>112</v>
      </c>
      <c r="F789" t="s">
        <v>117</v>
      </c>
      <c r="G789" t="s">
        <v>117</v>
      </c>
      <c r="H789" s="113" t="s">
        <v>1247</v>
      </c>
    </row>
    <row r="790" spans="1:10" ht="29">
      <c r="A790" t="s">
        <v>1152</v>
      </c>
      <c r="B790" t="s">
        <v>228</v>
      </c>
      <c r="C790" t="s">
        <v>1110</v>
      </c>
      <c r="D790" t="s">
        <v>1113</v>
      </c>
      <c r="E790" t="s">
        <v>112</v>
      </c>
      <c r="F790" t="s">
        <v>117</v>
      </c>
      <c r="G790" t="s">
        <v>117</v>
      </c>
      <c r="H790" s="113" t="s">
        <v>1248</v>
      </c>
    </row>
    <row r="791" spans="1:10" ht="29">
      <c r="A791" t="s">
        <v>1152</v>
      </c>
      <c r="B791" t="s">
        <v>228</v>
      </c>
      <c r="C791" t="s">
        <v>1110</v>
      </c>
      <c r="D791" t="s">
        <v>1113</v>
      </c>
      <c r="E791" t="s">
        <v>112</v>
      </c>
      <c r="F791" t="s">
        <v>117</v>
      </c>
      <c r="G791" t="s">
        <v>117</v>
      </c>
      <c r="H791" s="113" t="s">
        <v>1249</v>
      </c>
    </row>
    <row r="792" spans="1:10">
      <c r="A792" t="s">
        <v>1152</v>
      </c>
      <c r="B792" t="s">
        <v>228</v>
      </c>
      <c r="C792" t="s">
        <v>388</v>
      </c>
      <c r="D792" t="s">
        <v>70</v>
      </c>
      <c r="E792" t="s">
        <v>112</v>
      </c>
      <c r="F792" t="s">
        <v>117</v>
      </c>
      <c r="G792" t="s">
        <v>117</v>
      </c>
      <c r="H792" s="113" t="s">
        <v>1250</v>
      </c>
      <c r="I792" s="113" t="s">
        <v>1251</v>
      </c>
    </row>
    <row r="793" spans="1:10" ht="29">
      <c r="A793" t="s">
        <v>1152</v>
      </c>
      <c r="B793" t="s">
        <v>228</v>
      </c>
      <c r="C793" t="s">
        <v>388</v>
      </c>
      <c r="D793" t="s">
        <v>70</v>
      </c>
      <c r="E793" t="s">
        <v>112</v>
      </c>
      <c r="F793" t="s">
        <v>117</v>
      </c>
      <c r="G793" t="s">
        <v>117</v>
      </c>
      <c r="H793" s="113" t="s">
        <v>1252</v>
      </c>
      <c r="I793" s="219" t="s">
        <v>1251</v>
      </c>
    </row>
    <row r="795" spans="1:10" ht="43.5">
      <c r="A795" s="225" t="s">
        <v>1253</v>
      </c>
      <c r="B795" s="225" t="s">
        <v>699</v>
      </c>
      <c r="C795" s="225" t="s">
        <v>1254</v>
      </c>
      <c r="D795" s="225" t="s">
        <v>309</v>
      </c>
      <c r="E795" s="225"/>
      <c r="F795" s="225"/>
      <c r="G795" s="225"/>
      <c r="H795" s="226" t="s">
        <v>1433</v>
      </c>
      <c r="I795" s="226" t="s">
        <v>1255</v>
      </c>
      <c r="J795" s="225"/>
    </row>
    <row r="796" spans="1:10">
      <c r="A796" t="s">
        <v>1253</v>
      </c>
      <c r="B796" t="s">
        <v>699</v>
      </c>
      <c r="C796" t="s">
        <v>1254</v>
      </c>
      <c r="D796" t="s">
        <v>1256</v>
      </c>
      <c r="H796" s="113" t="s">
        <v>1441</v>
      </c>
    </row>
    <row r="797" spans="1:10">
      <c r="A797" t="s">
        <v>1253</v>
      </c>
      <c r="B797" t="s">
        <v>699</v>
      </c>
      <c r="C797" t="s">
        <v>1254</v>
      </c>
      <c r="D797" t="s">
        <v>65</v>
      </c>
      <c r="H797" s="113" t="s">
        <v>1442</v>
      </c>
      <c r="I797" s="113" t="s">
        <v>1257</v>
      </c>
    </row>
    <row r="798" spans="1:10" ht="30.75" customHeight="1">
      <c r="A798" t="s">
        <v>1253</v>
      </c>
      <c r="B798" t="s">
        <v>699</v>
      </c>
      <c r="C798" t="s">
        <v>1254</v>
      </c>
      <c r="D798" t="s">
        <v>295</v>
      </c>
      <c r="H798" s="113" t="s">
        <v>1448</v>
      </c>
      <c r="I798" s="113" t="s">
        <v>1258</v>
      </c>
    </row>
    <row r="799" spans="1:10" ht="29">
      <c r="A799" t="s">
        <v>1253</v>
      </c>
      <c r="B799" t="s">
        <v>699</v>
      </c>
      <c r="C799" t="s">
        <v>1254</v>
      </c>
      <c r="D799" t="s">
        <v>907</v>
      </c>
      <c r="H799" s="113" t="s">
        <v>1449</v>
      </c>
      <c r="I799" s="113" t="s">
        <v>1259</v>
      </c>
    </row>
    <row r="800" spans="1:10">
      <c r="A800" t="s">
        <v>1253</v>
      </c>
      <c r="B800" t="s">
        <v>699</v>
      </c>
      <c r="C800" t="s">
        <v>1254</v>
      </c>
      <c r="D800" t="s">
        <v>68</v>
      </c>
      <c r="H800" s="113" t="s">
        <v>1443</v>
      </c>
    </row>
    <row r="801" spans="1:9">
      <c r="A801" t="s">
        <v>1253</v>
      </c>
      <c r="B801" t="s">
        <v>699</v>
      </c>
      <c r="C801" t="s">
        <v>1254</v>
      </c>
      <c r="D801" t="s">
        <v>69</v>
      </c>
      <c r="H801" s="113" t="s">
        <v>1444</v>
      </c>
    </row>
    <row r="802" spans="1:9" ht="29">
      <c r="A802" t="s">
        <v>1253</v>
      </c>
      <c r="B802" t="s">
        <v>699</v>
      </c>
      <c r="C802" t="s">
        <v>1254</v>
      </c>
      <c r="D802" t="s">
        <v>70</v>
      </c>
      <c r="H802" s="113" t="s">
        <v>1445</v>
      </c>
    </row>
    <row r="803" spans="1:9">
      <c r="A803" t="s">
        <v>1253</v>
      </c>
      <c r="B803" t="s">
        <v>699</v>
      </c>
      <c r="C803" t="s">
        <v>1260</v>
      </c>
      <c r="D803" t="s">
        <v>309</v>
      </c>
      <c r="H803" s="113" t="s">
        <v>1435</v>
      </c>
    </row>
    <row r="804" spans="1:9">
      <c r="A804" t="s">
        <v>1253</v>
      </c>
      <c r="B804" t="s">
        <v>699</v>
      </c>
      <c r="C804" t="s">
        <v>1260</v>
      </c>
      <c r="D804" t="s">
        <v>1256</v>
      </c>
      <c r="H804" s="113" t="s">
        <v>1446</v>
      </c>
    </row>
    <row r="805" spans="1:9">
      <c r="A805" t="s">
        <v>1253</v>
      </c>
      <c r="B805" t="s">
        <v>699</v>
      </c>
      <c r="C805" t="s">
        <v>1260</v>
      </c>
      <c r="D805" t="s">
        <v>65</v>
      </c>
      <c r="H805" s="113" t="s">
        <v>1442</v>
      </c>
    </row>
    <row r="806" spans="1:9" ht="29">
      <c r="A806" t="s">
        <v>1253</v>
      </c>
      <c r="B806" t="s">
        <v>699</v>
      </c>
      <c r="C806" t="s">
        <v>1260</v>
      </c>
      <c r="D806" t="s">
        <v>295</v>
      </c>
      <c r="H806" s="113" t="s">
        <v>1447</v>
      </c>
      <c r="I806" s="113" t="s">
        <v>1258</v>
      </c>
    </row>
    <row r="807" spans="1:9" ht="29">
      <c r="A807" t="s">
        <v>1253</v>
      </c>
      <c r="B807" t="s">
        <v>699</v>
      </c>
      <c r="C807" t="s">
        <v>1260</v>
      </c>
      <c r="D807" t="s">
        <v>907</v>
      </c>
      <c r="H807" s="113" t="s">
        <v>1449</v>
      </c>
      <c r="I807" s="113" t="s">
        <v>1259</v>
      </c>
    </row>
    <row r="808" spans="1:9">
      <c r="A808" t="s">
        <v>1253</v>
      </c>
      <c r="B808" t="s">
        <v>699</v>
      </c>
      <c r="C808" t="s">
        <v>1260</v>
      </c>
      <c r="D808" t="s">
        <v>68</v>
      </c>
      <c r="H808" s="113" t="s">
        <v>1443</v>
      </c>
    </row>
    <row r="809" spans="1:9">
      <c r="A809" t="s">
        <v>1253</v>
      </c>
      <c r="B809" t="s">
        <v>699</v>
      </c>
      <c r="C809" t="s">
        <v>1260</v>
      </c>
      <c r="D809" t="s">
        <v>69</v>
      </c>
      <c r="H809" s="113" t="s">
        <v>1444</v>
      </c>
    </row>
    <row r="810" spans="1:9" ht="29">
      <c r="A810" t="s">
        <v>1253</v>
      </c>
      <c r="B810" t="s">
        <v>699</v>
      </c>
      <c r="C810" t="s">
        <v>1260</v>
      </c>
      <c r="D810" t="s">
        <v>70</v>
      </c>
      <c r="H810" s="113" t="s">
        <v>1450</v>
      </c>
    </row>
    <row r="811" spans="1:9">
      <c r="A811" t="s">
        <v>1253</v>
      </c>
      <c r="B811" t="s">
        <v>699</v>
      </c>
      <c r="C811" t="s">
        <v>1261</v>
      </c>
      <c r="D811" t="s">
        <v>309</v>
      </c>
      <c r="H811" s="113" t="s">
        <v>1434</v>
      </c>
      <c r="I811" s="113" t="s">
        <v>1262</v>
      </c>
    </row>
    <row r="812" spans="1:9" ht="29">
      <c r="A812" t="s">
        <v>1253</v>
      </c>
      <c r="B812" t="s">
        <v>699</v>
      </c>
      <c r="C812" t="s">
        <v>1261</v>
      </c>
      <c r="D812" t="s">
        <v>1256</v>
      </c>
      <c r="H812" s="113" t="s">
        <v>1451</v>
      </c>
    </row>
    <row r="813" spans="1:9" ht="29">
      <c r="A813" t="s">
        <v>1253</v>
      </c>
      <c r="B813" t="s">
        <v>699</v>
      </c>
      <c r="C813" t="s">
        <v>1261</v>
      </c>
      <c r="D813" t="s">
        <v>295</v>
      </c>
      <c r="H813" s="113" t="s">
        <v>1452</v>
      </c>
      <c r="I813" s="113" t="s">
        <v>1263</v>
      </c>
    </row>
    <row r="814" spans="1:9" ht="15.75" customHeight="1">
      <c r="A814" t="s">
        <v>1253</v>
      </c>
      <c r="B814" t="s">
        <v>699</v>
      </c>
      <c r="C814" t="s">
        <v>1261</v>
      </c>
      <c r="D814" t="s">
        <v>907</v>
      </c>
      <c r="H814" s="113" t="s">
        <v>1453</v>
      </c>
      <c r="I814" s="113" t="s">
        <v>1264</v>
      </c>
    </row>
    <row r="815" spans="1:9" ht="29">
      <c r="A815" t="s">
        <v>1253</v>
      </c>
      <c r="B815" t="s">
        <v>699</v>
      </c>
      <c r="C815" t="s">
        <v>1261</v>
      </c>
      <c r="D815" t="s">
        <v>68</v>
      </c>
      <c r="H815" s="113" t="s">
        <v>1454</v>
      </c>
      <c r="I815" s="113" t="s">
        <v>1265</v>
      </c>
    </row>
    <row r="816" spans="1:9" ht="29">
      <c r="A816" t="s">
        <v>1253</v>
      </c>
      <c r="B816" t="s">
        <v>699</v>
      </c>
      <c r="C816" t="s">
        <v>1261</v>
      </c>
      <c r="D816" t="s">
        <v>69</v>
      </c>
      <c r="H816" s="113" t="s">
        <v>1455</v>
      </c>
      <c r="I816" s="113" t="s">
        <v>1263</v>
      </c>
    </row>
    <row r="817" spans="1:9">
      <c r="A817" t="s">
        <v>1253</v>
      </c>
      <c r="B817" t="s">
        <v>699</v>
      </c>
      <c r="C817" t="s">
        <v>1261</v>
      </c>
      <c r="D817" t="s">
        <v>70</v>
      </c>
      <c r="H817" s="113" t="s">
        <v>1457</v>
      </c>
    </row>
    <row r="818" spans="1:9">
      <c r="A818" t="s">
        <v>1253</v>
      </c>
      <c r="B818" t="s">
        <v>699</v>
      </c>
      <c r="C818" t="s">
        <v>1266</v>
      </c>
      <c r="D818" t="s">
        <v>309</v>
      </c>
      <c r="H818" s="113" t="s">
        <v>1436</v>
      </c>
      <c r="I818" s="113" t="s">
        <v>1267</v>
      </c>
    </row>
    <row r="819" spans="1:9">
      <c r="A819" t="s">
        <v>1253</v>
      </c>
      <c r="B819" t="s">
        <v>699</v>
      </c>
      <c r="C819" t="s">
        <v>1266</v>
      </c>
      <c r="D819" t="s">
        <v>1256</v>
      </c>
      <c r="H819" s="113" t="s">
        <v>1458</v>
      </c>
    </row>
    <row r="820" spans="1:9" ht="29">
      <c r="A820" t="s">
        <v>1253</v>
      </c>
      <c r="B820" t="s">
        <v>699</v>
      </c>
      <c r="C820" t="s">
        <v>1266</v>
      </c>
      <c r="D820" t="s">
        <v>295</v>
      </c>
      <c r="H820" s="113" t="s">
        <v>1457</v>
      </c>
      <c r="I820" s="113" t="s">
        <v>1268</v>
      </c>
    </row>
    <row r="821" spans="1:9" ht="29">
      <c r="A821" t="s">
        <v>1253</v>
      </c>
      <c r="B821" t="s">
        <v>699</v>
      </c>
      <c r="C821" t="s">
        <v>1266</v>
      </c>
      <c r="D821" t="s">
        <v>907</v>
      </c>
      <c r="H821" s="113" t="s">
        <v>1459</v>
      </c>
      <c r="I821" s="113" t="s">
        <v>1268</v>
      </c>
    </row>
    <row r="822" spans="1:9">
      <c r="A822" t="s">
        <v>1253</v>
      </c>
      <c r="B822" t="s">
        <v>699</v>
      </c>
      <c r="C822" t="s">
        <v>1266</v>
      </c>
      <c r="D822" t="s">
        <v>68</v>
      </c>
      <c r="H822" s="113" t="s">
        <v>1459</v>
      </c>
    </row>
    <row r="823" spans="1:9">
      <c r="A823" t="s">
        <v>1253</v>
      </c>
      <c r="B823" t="s">
        <v>699</v>
      </c>
      <c r="C823" t="s">
        <v>1266</v>
      </c>
      <c r="D823" t="s">
        <v>69</v>
      </c>
      <c r="H823" s="113" t="s">
        <v>1455</v>
      </c>
    </row>
    <row r="824" spans="1:9">
      <c r="A824" t="s">
        <v>1253</v>
      </c>
      <c r="B824" t="s">
        <v>699</v>
      </c>
      <c r="C824" t="s">
        <v>1266</v>
      </c>
      <c r="D824" t="s">
        <v>70</v>
      </c>
      <c r="H824" s="113" t="s">
        <v>1456</v>
      </c>
    </row>
    <row r="825" spans="1:9">
      <c r="A825" t="s">
        <v>1253</v>
      </c>
      <c r="B825" t="s">
        <v>699</v>
      </c>
      <c r="C825" t="s">
        <v>1269</v>
      </c>
      <c r="D825" t="s">
        <v>309</v>
      </c>
      <c r="H825" s="113" t="s">
        <v>1437</v>
      </c>
      <c r="I825" s="113" t="s">
        <v>1270</v>
      </c>
    </row>
    <row r="826" spans="1:9" ht="29">
      <c r="A826" t="s">
        <v>1253</v>
      </c>
      <c r="B826" t="s">
        <v>699</v>
      </c>
      <c r="C826" t="s">
        <v>1269</v>
      </c>
      <c r="D826" t="s">
        <v>1256</v>
      </c>
      <c r="H826" s="113" t="s">
        <v>1460</v>
      </c>
      <c r="I826" s="113" t="s">
        <v>1271</v>
      </c>
    </row>
    <row r="827" spans="1:9">
      <c r="A827" t="s">
        <v>1253</v>
      </c>
      <c r="B827" t="s">
        <v>699</v>
      </c>
      <c r="C827" t="s">
        <v>1269</v>
      </c>
      <c r="D827" t="s">
        <v>65</v>
      </c>
      <c r="H827" s="113" t="s">
        <v>1442</v>
      </c>
    </row>
    <row r="828" spans="1:9" ht="29">
      <c r="A828" t="s">
        <v>1253</v>
      </c>
      <c r="B828" t="s">
        <v>699</v>
      </c>
      <c r="C828" t="s">
        <v>1269</v>
      </c>
      <c r="D828" t="s">
        <v>295</v>
      </c>
      <c r="H828" s="113" t="s">
        <v>1461</v>
      </c>
      <c r="I828" s="113" t="s">
        <v>1272</v>
      </c>
    </row>
    <row r="829" spans="1:9">
      <c r="A829" t="s">
        <v>1253</v>
      </c>
      <c r="B829" t="s">
        <v>699</v>
      </c>
      <c r="C829" t="s">
        <v>1269</v>
      </c>
      <c r="D829" t="s">
        <v>907</v>
      </c>
      <c r="H829" s="113" t="s">
        <v>1462</v>
      </c>
      <c r="I829" s="113" t="s">
        <v>1273</v>
      </c>
    </row>
    <row r="830" spans="1:9">
      <c r="A830" t="s">
        <v>1253</v>
      </c>
      <c r="B830" t="s">
        <v>699</v>
      </c>
      <c r="C830" t="s">
        <v>1269</v>
      </c>
      <c r="D830" t="s">
        <v>68</v>
      </c>
      <c r="H830" s="113" t="s">
        <v>1463</v>
      </c>
    </row>
    <row r="831" spans="1:9">
      <c r="A831" t="s">
        <v>1253</v>
      </c>
      <c r="B831" t="s">
        <v>699</v>
      </c>
      <c r="C831" t="s">
        <v>1269</v>
      </c>
      <c r="D831" t="s">
        <v>69</v>
      </c>
      <c r="H831" s="113" t="s">
        <v>1464</v>
      </c>
    </row>
    <row r="832" spans="1:9">
      <c r="A832" t="s">
        <v>1253</v>
      </c>
      <c r="B832" t="s">
        <v>699</v>
      </c>
      <c r="C832" t="s">
        <v>1269</v>
      </c>
      <c r="D832" t="s">
        <v>70</v>
      </c>
      <c r="H832" s="113" t="s">
        <v>1465</v>
      </c>
    </row>
    <row r="833" spans="1:9">
      <c r="A833" t="s">
        <v>1253</v>
      </c>
      <c r="B833" t="s">
        <v>699</v>
      </c>
      <c r="C833" t="s">
        <v>1274</v>
      </c>
      <c r="D833" t="s">
        <v>309</v>
      </c>
      <c r="H833" s="113" t="s">
        <v>1438</v>
      </c>
    </row>
    <row r="834" spans="1:9">
      <c r="A834" t="s">
        <v>1253</v>
      </c>
      <c r="B834" t="s">
        <v>699</v>
      </c>
      <c r="C834" t="s">
        <v>1274</v>
      </c>
      <c r="D834" t="s">
        <v>1256</v>
      </c>
      <c r="H834" s="113" t="s">
        <v>1466</v>
      </c>
    </row>
    <row r="835" spans="1:9">
      <c r="A835" t="s">
        <v>1253</v>
      </c>
      <c r="B835" t="s">
        <v>699</v>
      </c>
      <c r="C835" t="s">
        <v>1274</v>
      </c>
      <c r="D835" t="s">
        <v>1163</v>
      </c>
      <c r="H835" s="113" t="s">
        <v>1457</v>
      </c>
    </row>
    <row r="836" spans="1:9" ht="29">
      <c r="A836" t="s">
        <v>1253</v>
      </c>
      <c r="B836" t="s">
        <v>699</v>
      </c>
      <c r="C836" t="s">
        <v>1274</v>
      </c>
      <c r="D836" t="s">
        <v>65</v>
      </c>
      <c r="H836" s="113" t="s">
        <v>1467</v>
      </c>
      <c r="I836" s="113" t="s">
        <v>1275</v>
      </c>
    </row>
    <row r="837" spans="1:9" ht="43.5">
      <c r="A837" t="s">
        <v>1253</v>
      </c>
      <c r="B837" t="s">
        <v>699</v>
      </c>
      <c r="C837" t="s">
        <v>1274</v>
      </c>
      <c r="D837" t="s">
        <v>295</v>
      </c>
      <c r="H837" s="113" t="s">
        <v>1468</v>
      </c>
      <c r="I837" s="113" t="s">
        <v>1683</v>
      </c>
    </row>
    <row r="838" spans="1:9" ht="29">
      <c r="A838" t="s">
        <v>1253</v>
      </c>
      <c r="B838" t="s">
        <v>699</v>
      </c>
      <c r="C838" t="s">
        <v>1274</v>
      </c>
      <c r="D838" t="s">
        <v>907</v>
      </c>
      <c r="H838" s="113" t="s">
        <v>1469</v>
      </c>
      <c r="I838" s="113" t="s">
        <v>1276</v>
      </c>
    </row>
    <row r="839" spans="1:9">
      <c r="A839" t="s">
        <v>1253</v>
      </c>
      <c r="B839" t="s">
        <v>699</v>
      </c>
      <c r="C839" t="s">
        <v>1274</v>
      </c>
      <c r="D839" t="s">
        <v>68</v>
      </c>
      <c r="H839" s="113" t="s">
        <v>1469</v>
      </c>
    </row>
    <row r="840" spans="1:9">
      <c r="A840" t="s">
        <v>1253</v>
      </c>
      <c r="B840" t="s">
        <v>699</v>
      </c>
      <c r="C840" t="s">
        <v>1274</v>
      </c>
      <c r="D840" t="s">
        <v>69</v>
      </c>
      <c r="H840" s="113" t="s">
        <v>1470</v>
      </c>
    </row>
    <row r="841" spans="1:9">
      <c r="A841" t="s">
        <v>1253</v>
      </c>
      <c r="B841" t="s">
        <v>699</v>
      </c>
      <c r="C841" t="s">
        <v>1274</v>
      </c>
      <c r="D841" t="s">
        <v>70</v>
      </c>
      <c r="H841" s="113" t="s">
        <v>1471</v>
      </c>
    </row>
    <row r="842" spans="1:9">
      <c r="A842" t="s">
        <v>1253</v>
      </c>
      <c r="B842" t="s">
        <v>699</v>
      </c>
      <c r="C842" t="s">
        <v>1277</v>
      </c>
      <c r="D842" t="s">
        <v>309</v>
      </c>
      <c r="H842" s="113" t="s">
        <v>1472</v>
      </c>
    </row>
    <row r="843" spans="1:9">
      <c r="A843" t="s">
        <v>1253</v>
      </c>
      <c r="B843" t="s">
        <v>699</v>
      </c>
      <c r="C843" t="s">
        <v>1277</v>
      </c>
      <c r="D843" t="s">
        <v>1256</v>
      </c>
      <c r="H843" s="113" t="s">
        <v>1472</v>
      </c>
    </row>
    <row r="844" spans="1:9" ht="29">
      <c r="A844" t="s">
        <v>1253</v>
      </c>
      <c r="B844" t="s">
        <v>699</v>
      </c>
      <c r="C844" t="s">
        <v>1277</v>
      </c>
      <c r="D844" t="s">
        <v>65</v>
      </c>
      <c r="H844" s="113" t="s">
        <v>1467</v>
      </c>
      <c r="I844" s="113" t="s">
        <v>1275</v>
      </c>
    </row>
    <row r="845" spans="1:9" ht="43.5">
      <c r="A845" t="s">
        <v>1253</v>
      </c>
      <c r="B845" t="s">
        <v>699</v>
      </c>
      <c r="C845" t="s">
        <v>1277</v>
      </c>
      <c r="D845" t="s">
        <v>295</v>
      </c>
      <c r="H845" s="113" t="s">
        <v>1470</v>
      </c>
      <c r="I845" s="113" t="s">
        <v>1683</v>
      </c>
    </row>
    <row r="846" spans="1:9">
      <c r="A846" t="s">
        <v>1253</v>
      </c>
      <c r="B846" t="s">
        <v>699</v>
      </c>
      <c r="C846" t="s">
        <v>1277</v>
      </c>
      <c r="D846" t="s">
        <v>907</v>
      </c>
      <c r="H846" s="113" t="s">
        <v>1472</v>
      </c>
    </row>
    <row r="847" spans="1:9">
      <c r="A847" t="s">
        <v>1253</v>
      </c>
      <c r="B847" t="s">
        <v>699</v>
      </c>
      <c r="C847" t="s">
        <v>1277</v>
      </c>
      <c r="D847" t="s">
        <v>68</v>
      </c>
      <c r="H847" s="113" t="s">
        <v>1472</v>
      </c>
    </row>
    <row r="848" spans="1:9">
      <c r="A848" t="s">
        <v>1253</v>
      </c>
      <c r="B848" t="s">
        <v>699</v>
      </c>
      <c r="C848" t="s">
        <v>1277</v>
      </c>
      <c r="D848" t="s">
        <v>69</v>
      </c>
      <c r="H848" s="113" t="s">
        <v>1472</v>
      </c>
    </row>
    <row r="849" spans="1:9">
      <c r="A849" t="s">
        <v>1253</v>
      </c>
      <c r="B849" t="s">
        <v>699</v>
      </c>
      <c r="C849" t="s">
        <v>1277</v>
      </c>
      <c r="D849" t="s">
        <v>70</v>
      </c>
      <c r="H849" s="113" t="s">
        <v>1472</v>
      </c>
    </row>
    <row r="850" spans="1:9" ht="29">
      <c r="A850" t="s">
        <v>1253</v>
      </c>
      <c r="B850" t="s">
        <v>699</v>
      </c>
      <c r="C850" t="s">
        <v>1278</v>
      </c>
      <c r="D850" t="s">
        <v>309</v>
      </c>
      <c r="H850" s="113" t="s">
        <v>1440</v>
      </c>
      <c r="I850" s="113" t="s">
        <v>1279</v>
      </c>
    </row>
    <row r="851" spans="1:9">
      <c r="A851" t="s">
        <v>1253</v>
      </c>
      <c r="B851" t="s">
        <v>699</v>
      </c>
      <c r="C851" t="s">
        <v>1278</v>
      </c>
      <c r="D851" t="s">
        <v>1256</v>
      </c>
      <c r="H851" s="113" t="s">
        <v>1473</v>
      </c>
    </row>
    <row r="852" spans="1:9">
      <c r="A852" t="s">
        <v>1253</v>
      </c>
      <c r="B852" t="s">
        <v>699</v>
      </c>
      <c r="C852" t="s">
        <v>1278</v>
      </c>
      <c r="D852" t="s">
        <v>1163</v>
      </c>
      <c r="H852" s="113" t="s">
        <v>1474</v>
      </c>
    </row>
    <row r="853" spans="1:9">
      <c r="A853" t="s">
        <v>1253</v>
      </c>
      <c r="B853" t="s">
        <v>699</v>
      </c>
      <c r="C853" t="s">
        <v>1278</v>
      </c>
      <c r="D853" t="s">
        <v>295</v>
      </c>
      <c r="H853" s="113" t="s">
        <v>1477</v>
      </c>
      <c r="I853" s="113" t="s">
        <v>1280</v>
      </c>
    </row>
    <row r="854" spans="1:9" ht="29">
      <c r="A854" t="s">
        <v>1253</v>
      </c>
      <c r="B854" t="s">
        <v>699</v>
      </c>
      <c r="C854" t="s">
        <v>1278</v>
      </c>
      <c r="D854" t="s">
        <v>907</v>
      </c>
      <c r="H854" s="113" t="s">
        <v>1475</v>
      </c>
      <c r="I854" s="113" t="s">
        <v>1281</v>
      </c>
    </row>
    <row r="855" spans="1:9">
      <c r="A855" t="s">
        <v>1253</v>
      </c>
      <c r="B855" t="s">
        <v>699</v>
      </c>
      <c r="C855" t="s">
        <v>1278</v>
      </c>
      <c r="D855" t="s">
        <v>68</v>
      </c>
      <c r="H855" s="113" t="s">
        <v>1476</v>
      </c>
    </row>
    <row r="856" spans="1:9">
      <c r="A856" t="s">
        <v>1253</v>
      </c>
      <c r="B856" t="s">
        <v>699</v>
      </c>
      <c r="C856" t="s">
        <v>1278</v>
      </c>
      <c r="D856" t="s">
        <v>69</v>
      </c>
      <c r="H856" s="113" t="s">
        <v>1478</v>
      </c>
    </row>
    <row r="857" spans="1:9">
      <c r="A857" t="s">
        <v>1253</v>
      </c>
      <c r="B857" t="s">
        <v>699</v>
      </c>
      <c r="C857" t="s">
        <v>1278</v>
      </c>
      <c r="D857" t="s">
        <v>70</v>
      </c>
      <c r="H857" s="113" t="s">
        <v>1479</v>
      </c>
    </row>
    <row r="858" spans="1:9" ht="43.5">
      <c r="A858" t="s">
        <v>1253</v>
      </c>
      <c r="B858" t="s">
        <v>699</v>
      </c>
      <c r="C858" t="s">
        <v>1282</v>
      </c>
      <c r="D858" t="s">
        <v>309</v>
      </c>
      <c r="H858" s="113" t="s">
        <v>1439</v>
      </c>
      <c r="I858" s="113" t="s">
        <v>1283</v>
      </c>
    </row>
    <row r="859" spans="1:9">
      <c r="A859" t="s">
        <v>1253</v>
      </c>
      <c r="B859" t="s">
        <v>699</v>
      </c>
      <c r="C859" t="s">
        <v>1282</v>
      </c>
      <c r="D859" t="s">
        <v>1256</v>
      </c>
      <c r="H859" s="113" t="s">
        <v>1473</v>
      </c>
    </row>
    <row r="860" spans="1:9">
      <c r="A860" t="s">
        <v>1253</v>
      </c>
      <c r="B860" t="s">
        <v>699</v>
      </c>
      <c r="C860" t="s">
        <v>1282</v>
      </c>
      <c r="D860" t="s">
        <v>1163</v>
      </c>
      <c r="H860" s="113" t="s">
        <v>1474</v>
      </c>
    </row>
    <row r="861" spans="1:9">
      <c r="A861" t="s">
        <v>1253</v>
      </c>
      <c r="B861" t="s">
        <v>699</v>
      </c>
      <c r="C861" t="s">
        <v>1282</v>
      </c>
      <c r="D861" t="s">
        <v>295</v>
      </c>
      <c r="H861" s="113" t="s">
        <v>1480</v>
      </c>
    </row>
    <row r="862" spans="1:9" ht="29">
      <c r="A862" t="s">
        <v>1253</v>
      </c>
      <c r="B862" t="s">
        <v>699</v>
      </c>
      <c r="C862" t="s">
        <v>1282</v>
      </c>
      <c r="D862" t="s">
        <v>907</v>
      </c>
      <c r="H862" s="113" t="s">
        <v>1475</v>
      </c>
      <c r="I862" s="113" t="s">
        <v>1284</v>
      </c>
    </row>
    <row r="863" spans="1:9">
      <c r="A863" t="s">
        <v>1253</v>
      </c>
      <c r="B863" t="s">
        <v>699</v>
      </c>
      <c r="C863" t="s">
        <v>1282</v>
      </c>
      <c r="D863" t="s">
        <v>68</v>
      </c>
      <c r="H863" s="113" t="s">
        <v>1476</v>
      </c>
    </row>
    <row r="864" spans="1:9">
      <c r="A864" t="s">
        <v>1253</v>
      </c>
      <c r="B864" t="s">
        <v>699</v>
      </c>
      <c r="C864" t="s">
        <v>1282</v>
      </c>
      <c r="D864" t="s">
        <v>69</v>
      </c>
      <c r="H864" s="113" t="s">
        <v>1478</v>
      </c>
    </row>
    <row r="865" spans="1:9">
      <c r="A865" t="s">
        <v>1253</v>
      </c>
      <c r="B865" t="s">
        <v>699</v>
      </c>
      <c r="C865" t="s">
        <v>1282</v>
      </c>
      <c r="D865" t="s">
        <v>70</v>
      </c>
      <c r="H865" s="113" t="s">
        <v>1479</v>
      </c>
    </row>
    <row r="866" spans="1:9">
      <c r="A866" t="s">
        <v>1253</v>
      </c>
      <c r="B866" t="s">
        <v>699</v>
      </c>
      <c r="C866" t="s">
        <v>1285</v>
      </c>
      <c r="D866" t="s">
        <v>309</v>
      </c>
      <c r="H866" s="113" t="s">
        <v>1439</v>
      </c>
      <c r="I866" s="113" t="s">
        <v>1286</v>
      </c>
    </row>
    <row r="867" spans="1:9" ht="29">
      <c r="A867" t="s">
        <v>1253</v>
      </c>
      <c r="B867" t="s">
        <v>699</v>
      </c>
      <c r="C867" t="s">
        <v>1285</v>
      </c>
      <c r="D867" t="s">
        <v>1256</v>
      </c>
      <c r="H867" s="113" t="s">
        <v>1473</v>
      </c>
      <c r="I867" s="113" t="s">
        <v>1287</v>
      </c>
    </row>
    <row r="868" spans="1:9">
      <c r="A868" t="s">
        <v>1253</v>
      </c>
      <c r="B868" t="s">
        <v>699</v>
      </c>
      <c r="C868" t="s">
        <v>1285</v>
      </c>
      <c r="D868" t="s">
        <v>1163</v>
      </c>
      <c r="H868" s="113" t="s">
        <v>1474</v>
      </c>
      <c r="I868" s="113" t="s">
        <v>1288</v>
      </c>
    </row>
    <row r="869" spans="1:9">
      <c r="A869" t="s">
        <v>1253</v>
      </c>
      <c r="B869" t="s">
        <v>699</v>
      </c>
      <c r="C869" t="s">
        <v>1285</v>
      </c>
      <c r="D869" t="s">
        <v>295</v>
      </c>
      <c r="H869" s="113" t="s">
        <v>1480</v>
      </c>
      <c r="I869" s="113" t="s">
        <v>1280</v>
      </c>
    </row>
    <row r="870" spans="1:9" ht="15" customHeight="1">
      <c r="A870" t="s">
        <v>1253</v>
      </c>
      <c r="B870" t="s">
        <v>699</v>
      </c>
      <c r="C870" t="s">
        <v>1285</v>
      </c>
      <c r="D870" t="s">
        <v>907</v>
      </c>
      <c r="H870" s="113" t="s">
        <v>1475</v>
      </c>
      <c r="I870" s="113" t="s">
        <v>1289</v>
      </c>
    </row>
    <row r="871" spans="1:9" ht="44.25" customHeight="1">
      <c r="A871" t="s">
        <v>1253</v>
      </c>
      <c r="B871" t="s">
        <v>699</v>
      </c>
      <c r="C871" t="s">
        <v>1285</v>
      </c>
      <c r="D871" t="s">
        <v>68</v>
      </c>
      <c r="H871" s="113" t="s">
        <v>1476</v>
      </c>
      <c r="I871" s="113" t="s">
        <v>1290</v>
      </c>
    </row>
    <row r="872" spans="1:9">
      <c r="A872" t="s">
        <v>1253</v>
      </c>
      <c r="B872" t="s">
        <v>699</v>
      </c>
      <c r="C872" t="s">
        <v>1285</v>
      </c>
      <c r="D872" t="s">
        <v>69</v>
      </c>
      <c r="H872" s="113" t="s">
        <v>1478</v>
      </c>
    </row>
    <row r="873" spans="1:9">
      <c r="A873" t="s">
        <v>1253</v>
      </c>
      <c r="B873" t="s">
        <v>699</v>
      </c>
      <c r="C873" t="s">
        <v>1285</v>
      </c>
      <c r="D873" t="s">
        <v>70</v>
      </c>
      <c r="H873" s="113" t="s">
        <v>1479</v>
      </c>
    </row>
    <row r="875" spans="1:9" ht="28.5" customHeight="1">
      <c r="A875" s="225" t="s">
        <v>1387</v>
      </c>
      <c r="B875" s="225" t="s">
        <v>699</v>
      </c>
      <c r="C875" s="225" t="s">
        <v>394</v>
      </c>
      <c r="D875" s="225" t="s">
        <v>309</v>
      </c>
      <c r="E875" s="225" t="s">
        <v>112</v>
      </c>
      <c r="F875" s="225" t="s">
        <v>117</v>
      </c>
      <c r="G875" s="225" t="s">
        <v>117</v>
      </c>
      <c r="H875" s="226" t="s">
        <v>1482</v>
      </c>
      <c r="I875" s="226" t="s">
        <v>1300</v>
      </c>
    </row>
    <row r="876" spans="1:9">
      <c r="A876" t="s">
        <v>1387</v>
      </c>
      <c r="B876" t="s">
        <v>699</v>
      </c>
      <c r="C876" t="s">
        <v>394</v>
      </c>
      <c r="D876" t="s">
        <v>1394</v>
      </c>
      <c r="E876" t="s">
        <v>117</v>
      </c>
      <c r="F876" t="s">
        <v>122</v>
      </c>
      <c r="G876" t="s">
        <v>122</v>
      </c>
      <c r="H876" s="113" t="s">
        <v>1493</v>
      </c>
      <c r="I876" s="113" t="s">
        <v>1378</v>
      </c>
    </row>
    <row r="877" spans="1:9">
      <c r="A877" t="s">
        <v>1387</v>
      </c>
      <c r="B877" t="s">
        <v>699</v>
      </c>
      <c r="C877" t="s">
        <v>394</v>
      </c>
      <c r="D877" t="s">
        <v>67</v>
      </c>
      <c r="E877" t="s">
        <v>112</v>
      </c>
      <c r="F877" t="s">
        <v>117</v>
      </c>
      <c r="G877" t="s">
        <v>117</v>
      </c>
      <c r="H877" s="113" t="s">
        <v>1495</v>
      </c>
      <c r="I877" s="113" t="s">
        <v>1362</v>
      </c>
    </row>
    <row r="878" spans="1:9">
      <c r="A878" t="s">
        <v>1387</v>
      </c>
      <c r="B878" t="s">
        <v>699</v>
      </c>
      <c r="C878" t="s">
        <v>394</v>
      </c>
      <c r="D878" t="s">
        <v>68</v>
      </c>
      <c r="E878" t="s">
        <v>112</v>
      </c>
      <c r="F878" t="s">
        <v>112</v>
      </c>
      <c r="G878" t="s">
        <v>106</v>
      </c>
      <c r="H878" s="113" t="s">
        <v>1495</v>
      </c>
      <c r="I878" s="113" t="s">
        <v>1362</v>
      </c>
    </row>
    <row r="879" spans="1:9" ht="15.75" customHeight="1">
      <c r="A879" t="s">
        <v>1387</v>
      </c>
      <c r="B879" t="s">
        <v>699</v>
      </c>
      <c r="C879" t="s">
        <v>394</v>
      </c>
      <c r="D879" t="s">
        <v>70</v>
      </c>
      <c r="E879" t="s">
        <v>112</v>
      </c>
      <c r="F879" t="s">
        <v>112</v>
      </c>
      <c r="G879" t="s">
        <v>106</v>
      </c>
      <c r="H879" s="113" t="s">
        <v>1494</v>
      </c>
      <c r="I879" s="113" t="s">
        <v>1336</v>
      </c>
    </row>
    <row r="880" spans="1:9" ht="15.75" customHeight="1">
      <c r="A880" t="s">
        <v>1387</v>
      </c>
      <c r="B880" t="s">
        <v>699</v>
      </c>
      <c r="C880" t="s">
        <v>394</v>
      </c>
      <c r="D880" t="s">
        <v>1395</v>
      </c>
      <c r="E880" t="s">
        <v>112</v>
      </c>
      <c r="F880" t="s">
        <v>112</v>
      </c>
      <c r="G880" t="s">
        <v>112</v>
      </c>
      <c r="H880" s="113" t="s">
        <v>1483</v>
      </c>
      <c r="I880" s="113" t="s">
        <v>1362</v>
      </c>
    </row>
    <row r="881" spans="1:9">
      <c r="A881" t="s">
        <v>1387</v>
      </c>
      <c r="B881" t="s">
        <v>699</v>
      </c>
      <c r="C881" t="s">
        <v>1388</v>
      </c>
      <c r="D881" t="s">
        <v>309</v>
      </c>
      <c r="E881" t="s">
        <v>106</v>
      </c>
      <c r="F881" t="s">
        <v>112</v>
      </c>
      <c r="G881" t="s">
        <v>112</v>
      </c>
      <c r="H881" s="113" t="s">
        <v>1481</v>
      </c>
      <c r="I881" s="113" t="s">
        <v>1356</v>
      </c>
    </row>
    <row r="882" spans="1:9">
      <c r="A882" t="s">
        <v>1387</v>
      </c>
      <c r="B882" t="s">
        <v>699</v>
      </c>
      <c r="C882" t="s">
        <v>1389</v>
      </c>
      <c r="D882" t="s">
        <v>1163</v>
      </c>
      <c r="E882" t="s">
        <v>106</v>
      </c>
      <c r="F882" t="s">
        <v>112</v>
      </c>
      <c r="G882" t="s">
        <v>112</v>
      </c>
      <c r="H882" s="113" t="s">
        <v>1489</v>
      </c>
      <c r="I882" s="113" t="s">
        <v>1356</v>
      </c>
    </row>
    <row r="883" spans="1:9">
      <c r="A883" t="s">
        <v>1387</v>
      </c>
      <c r="B883" t="s">
        <v>699</v>
      </c>
      <c r="C883" t="s">
        <v>1389</v>
      </c>
      <c r="D883" t="s">
        <v>1394</v>
      </c>
      <c r="E883" t="s">
        <v>117</v>
      </c>
      <c r="F883" t="s">
        <v>117</v>
      </c>
      <c r="G883" t="s">
        <v>117</v>
      </c>
      <c r="H883" s="113" t="s">
        <v>1489</v>
      </c>
      <c r="I883" s="113" t="s">
        <v>1356</v>
      </c>
    </row>
    <row r="884" spans="1:9">
      <c r="A884" t="s">
        <v>1387</v>
      </c>
      <c r="B884" t="s">
        <v>699</v>
      </c>
      <c r="C884" t="s">
        <v>1389</v>
      </c>
      <c r="D884" t="s">
        <v>67</v>
      </c>
      <c r="E884" t="s">
        <v>106</v>
      </c>
      <c r="F884" t="s">
        <v>112</v>
      </c>
      <c r="G884" t="s">
        <v>117</v>
      </c>
      <c r="H884" s="113" t="s">
        <v>1496</v>
      </c>
      <c r="I884" s="113" t="s">
        <v>1356</v>
      </c>
    </row>
    <row r="885" spans="1:9">
      <c r="A885" t="s">
        <v>1387</v>
      </c>
      <c r="B885" t="s">
        <v>699</v>
      </c>
      <c r="C885" t="s">
        <v>1389</v>
      </c>
      <c r="D885" t="s">
        <v>68</v>
      </c>
      <c r="E885" t="s">
        <v>112</v>
      </c>
      <c r="F885" t="s">
        <v>112</v>
      </c>
      <c r="G885" t="s">
        <v>106</v>
      </c>
      <c r="H885" s="113" t="s">
        <v>1496</v>
      </c>
      <c r="I885" s="113" t="s">
        <v>1356</v>
      </c>
    </row>
    <row r="886" spans="1:9" ht="29">
      <c r="A886" t="s">
        <v>1387</v>
      </c>
      <c r="B886" t="s">
        <v>699</v>
      </c>
      <c r="C886" t="s">
        <v>1390</v>
      </c>
      <c r="D886" t="s">
        <v>309</v>
      </c>
      <c r="E886" t="s">
        <v>112</v>
      </c>
      <c r="F886" t="s">
        <v>117</v>
      </c>
      <c r="G886" t="s">
        <v>117</v>
      </c>
      <c r="H886" s="113" t="s">
        <v>1484</v>
      </c>
      <c r="I886" s="113" t="s">
        <v>1678</v>
      </c>
    </row>
    <row r="887" spans="1:9">
      <c r="A887" t="s">
        <v>1387</v>
      </c>
      <c r="B887" t="s">
        <v>699</v>
      </c>
      <c r="C887" t="s">
        <v>1390</v>
      </c>
      <c r="D887" t="s">
        <v>309</v>
      </c>
      <c r="E887" t="s">
        <v>112</v>
      </c>
      <c r="F887" t="s">
        <v>117</v>
      </c>
      <c r="G887" t="s">
        <v>117</v>
      </c>
      <c r="H887" s="113" t="s">
        <v>1485</v>
      </c>
      <c r="I887" s="113" t="s">
        <v>1334</v>
      </c>
    </row>
    <row r="888" spans="1:9" ht="29">
      <c r="A888" t="s">
        <v>1387</v>
      </c>
      <c r="B888" t="s">
        <v>699</v>
      </c>
      <c r="C888" t="s">
        <v>1390</v>
      </c>
      <c r="D888" t="s">
        <v>1163</v>
      </c>
      <c r="E888" t="s">
        <v>112</v>
      </c>
      <c r="F888" t="s">
        <v>117</v>
      </c>
      <c r="G888" t="s">
        <v>117</v>
      </c>
      <c r="H888" s="113" t="s">
        <v>1474</v>
      </c>
      <c r="I888" s="113" t="s">
        <v>1678</v>
      </c>
    </row>
    <row r="889" spans="1:9">
      <c r="A889" t="s">
        <v>1387</v>
      </c>
      <c r="B889" t="s">
        <v>699</v>
      </c>
      <c r="C889" t="s">
        <v>1390</v>
      </c>
      <c r="D889" t="s">
        <v>1163</v>
      </c>
      <c r="E889" t="s">
        <v>112</v>
      </c>
      <c r="F889" t="s">
        <v>117</v>
      </c>
      <c r="G889" t="s">
        <v>117</v>
      </c>
      <c r="H889" s="113" t="s">
        <v>1486</v>
      </c>
      <c r="I889" s="113" t="s">
        <v>1334</v>
      </c>
    </row>
    <row r="890" spans="1:9" ht="29">
      <c r="A890" t="s">
        <v>1387</v>
      </c>
      <c r="B890" t="s">
        <v>699</v>
      </c>
      <c r="C890" t="s">
        <v>1390</v>
      </c>
      <c r="D890" t="s">
        <v>67</v>
      </c>
      <c r="E890" t="s">
        <v>112</v>
      </c>
      <c r="F890" t="s">
        <v>117</v>
      </c>
      <c r="G890" t="s">
        <v>117</v>
      </c>
      <c r="H890" s="113" t="s">
        <v>1497</v>
      </c>
      <c r="I890" s="113" t="s">
        <v>1332</v>
      </c>
    </row>
    <row r="891" spans="1:9" ht="29">
      <c r="A891" t="s">
        <v>1387</v>
      </c>
      <c r="B891" t="s">
        <v>699</v>
      </c>
      <c r="C891" t="s">
        <v>1390</v>
      </c>
      <c r="D891" t="s">
        <v>1394</v>
      </c>
      <c r="E891" t="s">
        <v>112</v>
      </c>
      <c r="F891" t="s">
        <v>117</v>
      </c>
      <c r="G891" t="s">
        <v>117</v>
      </c>
      <c r="H891" s="113" t="s">
        <v>1490</v>
      </c>
      <c r="I891" s="113" t="s">
        <v>1333</v>
      </c>
    </row>
    <row r="892" spans="1:9">
      <c r="A892" t="s">
        <v>1387</v>
      </c>
      <c r="B892" t="s">
        <v>699</v>
      </c>
      <c r="C892" t="s">
        <v>1391</v>
      </c>
      <c r="D892" t="s">
        <v>1394</v>
      </c>
      <c r="E892" t="s">
        <v>117</v>
      </c>
      <c r="F892" t="s">
        <v>117</v>
      </c>
      <c r="G892" t="s">
        <v>117</v>
      </c>
      <c r="H892" s="113" t="s">
        <v>1492</v>
      </c>
      <c r="I892" s="113" t="s">
        <v>1378</v>
      </c>
    </row>
    <row r="893" spans="1:9">
      <c r="A893" t="s">
        <v>1387</v>
      </c>
      <c r="B893" t="s">
        <v>699</v>
      </c>
      <c r="C893" t="s">
        <v>1392</v>
      </c>
      <c r="D893" t="s">
        <v>309</v>
      </c>
      <c r="E893" t="s">
        <v>106</v>
      </c>
      <c r="F893" t="s">
        <v>112</v>
      </c>
      <c r="G893" t="s">
        <v>112</v>
      </c>
      <c r="H893" s="113" t="s">
        <v>1487</v>
      </c>
      <c r="I893" s="113" t="s">
        <v>1365</v>
      </c>
    </row>
    <row r="894" spans="1:9">
      <c r="A894" t="s">
        <v>1387</v>
      </c>
      <c r="B894" t="s">
        <v>699</v>
      </c>
      <c r="C894" t="s">
        <v>1392</v>
      </c>
      <c r="D894" t="s">
        <v>67</v>
      </c>
      <c r="E894" t="s">
        <v>106</v>
      </c>
      <c r="F894" t="s">
        <v>106</v>
      </c>
      <c r="G894" t="s">
        <v>112</v>
      </c>
      <c r="H894" s="113" t="s">
        <v>1498</v>
      </c>
      <c r="I894" s="113" t="s">
        <v>1359</v>
      </c>
    </row>
    <row r="895" spans="1:9">
      <c r="A895" t="s">
        <v>1387</v>
      </c>
      <c r="B895" t="s">
        <v>699</v>
      </c>
      <c r="C895" t="s">
        <v>1392</v>
      </c>
      <c r="D895" t="s">
        <v>1394</v>
      </c>
      <c r="E895" t="s">
        <v>106</v>
      </c>
      <c r="F895" t="s">
        <v>112</v>
      </c>
      <c r="G895" t="s">
        <v>112</v>
      </c>
      <c r="H895" s="113" t="s">
        <v>1491</v>
      </c>
      <c r="I895" s="113" t="s">
        <v>1367</v>
      </c>
    </row>
    <row r="896" spans="1:9" ht="29">
      <c r="A896" t="s">
        <v>1387</v>
      </c>
      <c r="B896" t="s">
        <v>699</v>
      </c>
      <c r="C896" t="s">
        <v>1393</v>
      </c>
      <c r="D896" t="s">
        <v>67</v>
      </c>
      <c r="E896" t="s">
        <v>106</v>
      </c>
      <c r="F896" t="s">
        <v>112</v>
      </c>
      <c r="G896" t="s">
        <v>117</v>
      </c>
      <c r="H896" s="113" t="s">
        <v>1488</v>
      </c>
      <c r="I896" s="113" t="s">
        <v>1357</v>
      </c>
    </row>
    <row r="897" spans="1:9" ht="29">
      <c r="A897" t="s">
        <v>1387</v>
      </c>
      <c r="B897" t="s">
        <v>699</v>
      </c>
      <c r="C897" t="s">
        <v>1393</v>
      </c>
      <c r="D897" t="s">
        <v>1394</v>
      </c>
      <c r="E897" t="s">
        <v>117</v>
      </c>
      <c r="F897" t="s">
        <v>117</v>
      </c>
      <c r="G897" t="s">
        <v>122</v>
      </c>
      <c r="H897" s="113" t="s">
        <v>1488</v>
      </c>
      <c r="I897" s="113" t="s">
        <v>1378</v>
      </c>
    </row>
    <row r="899" spans="1:9" ht="17.25" customHeight="1">
      <c r="A899" s="225" t="s">
        <v>1396</v>
      </c>
      <c r="B899" s="225" t="s">
        <v>285</v>
      </c>
      <c r="C899" s="225" t="s">
        <v>1425</v>
      </c>
      <c r="D899" s="225" t="s">
        <v>1394</v>
      </c>
      <c r="E899" s="225" t="s">
        <v>112</v>
      </c>
      <c r="F899" s="225" t="s">
        <v>117</v>
      </c>
      <c r="G899" s="225" t="s">
        <v>117</v>
      </c>
      <c r="H899" s="226" t="s">
        <v>1499</v>
      </c>
      <c r="I899" s="226" t="s">
        <v>1353</v>
      </c>
    </row>
    <row r="900" spans="1:9" ht="15.75" customHeight="1">
      <c r="A900" t="s">
        <v>1396</v>
      </c>
      <c r="B900" t="s">
        <v>285</v>
      </c>
      <c r="C900" t="s">
        <v>1426</v>
      </c>
      <c r="D900" t="s">
        <v>67</v>
      </c>
      <c r="E900" t="s">
        <v>117</v>
      </c>
      <c r="F900" t="s">
        <v>117</v>
      </c>
      <c r="G900" t="s">
        <v>122</v>
      </c>
      <c r="H900" s="113" t="s">
        <v>1499</v>
      </c>
      <c r="I900" s="113" t="s">
        <v>1384</v>
      </c>
    </row>
    <row r="901" spans="1:9" ht="29">
      <c r="A901" t="s">
        <v>1396</v>
      </c>
      <c r="B901" t="s">
        <v>285</v>
      </c>
      <c r="C901" t="s">
        <v>1426</v>
      </c>
      <c r="D901" t="s">
        <v>67</v>
      </c>
      <c r="E901" t="s">
        <v>117</v>
      </c>
      <c r="F901" t="s">
        <v>117</v>
      </c>
      <c r="G901" t="s">
        <v>122</v>
      </c>
      <c r="H901" s="113" t="s">
        <v>1501</v>
      </c>
      <c r="I901" s="113" t="s">
        <v>1527</v>
      </c>
    </row>
    <row r="902" spans="1:9" ht="29">
      <c r="A902" t="s">
        <v>1396</v>
      </c>
      <c r="B902" t="s">
        <v>285</v>
      </c>
      <c r="C902" t="s">
        <v>1426</v>
      </c>
      <c r="D902" t="s">
        <v>309</v>
      </c>
      <c r="E902" t="s">
        <v>821</v>
      </c>
      <c r="F902" t="s">
        <v>117</v>
      </c>
      <c r="G902" t="s">
        <v>117</v>
      </c>
      <c r="H902" s="113" t="s">
        <v>1502</v>
      </c>
      <c r="I902" s="113" t="s">
        <v>1527</v>
      </c>
    </row>
    <row r="903" spans="1:9" ht="29">
      <c r="A903" t="s">
        <v>1396</v>
      </c>
      <c r="B903" t="s">
        <v>285</v>
      </c>
      <c r="C903" t="s">
        <v>1426</v>
      </c>
      <c r="D903" t="s">
        <v>309</v>
      </c>
      <c r="E903" t="s">
        <v>821</v>
      </c>
      <c r="F903" t="s">
        <v>117</v>
      </c>
      <c r="G903" t="s">
        <v>117</v>
      </c>
      <c r="H903" s="113" t="s">
        <v>1503</v>
      </c>
      <c r="I903" s="113" t="s">
        <v>1527</v>
      </c>
    </row>
    <row r="904" spans="1:9" ht="14.25" customHeight="1">
      <c r="A904" t="s">
        <v>1396</v>
      </c>
      <c r="B904" t="s">
        <v>285</v>
      </c>
      <c r="C904" t="s">
        <v>1426</v>
      </c>
      <c r="D904" t="s">
        <v>1163</v>
      </c>
      <c r="E904" t="s">
        <v>821</v>
      </c>
      <c r="F904" t="s">
        <v>117</v>
      </c>
      <c r="G904" t="s">
        <v>117</v>
      </c>
      <c r="H904" s="113" t="s">
        <v>1504</v>
      </c>
      <c r="I904" s="113" t="s">
        <v>1528</v>
      </c>
    </row>
    <row r="905" spans="1:9" ht="14.25" customHeight="1">
      <c r="A905" t="s">
        <v>1396</v>
      </c>
      <c r="B905" t="s">
        <v>285</v>
      </c>
      <c r="C905" t="s">
        <v>1427</v>
      </c>
      <c r="D905" t="s">
        <v>1394</v>
      </c>
      <c r="E905" t="s">
        <v>821</v>
      </c>
      <c r="F905" t="s">
        <v>112</v>
      </c>
      <c r="G905" t="s">
        <v>117</v>
      </c>
      <c r="H905" s="113" t="s">
        <v>1499</v>
      </c>
      <c r="I905" s="113" t="s">
        <v>1353</v>
      </c>
    </row>
    <row r="906" spans="1:9" ht="14.25" customHeight="1">
      <c r="A906" t="s">
        <v>1396</v>
      </c>
      <c r="B906" t="s">
        <v>285</v>
      </c>
      <c r="C906" t="s">
        <v>1427</v>
      </c>
      <c r="D906" t="s">
        <v>309</v>
      </c>
      <c r="E906" t="s">
        <v>117</v>
      </c>
      <c r="F906" t="s">
        <v>122</v>
      </c>
      <c r="G906" t="s">
        <v>122</v>
      </c>
      <c r="H906" s="113" t="s">
        <v>1505</v>
      </c>
      <c r="I906" s="113" t="s">
        <v>1371</v>
      </c>
    </row>
    <row r="907" spans="1:9" ht="29.25" customHeight="1">
      <c r="A907" t="s">
        <v>1396</v>
      </c>
      <c r="B907" t="s">
        <v>285</v>
      </c>
      <c r="C907" t="s">
        <v>1427</v>
      </c>
      <c r="D907" t="s">
        <v>309</v>
      </c>
      <c r="E907" t="s">
        <v>117</v>
      </c>
      <c r="F907" t="s">
        <v>122</v>
      </c>
      <c r="G907" t="s">
        <v>122</v>
      </c>
      <c r="H907" s="113" t="s">
        <v>1506</v>
      </c>
      <c r="I907" s="113" t="s">
        <v>1527</v>
      </c>
    </row>
    <row r="908" spans="1:9" ht="29">
      <c r="A908" t="s">
        <v>1396</v>
      </c>
      <c r="B908" t="s">
        <v>285</v>
      </c>
      <c r="C908" t="s">
        <v>1427</v>
      </c>
      <c r="D908" t="s">
        <v>67</v>
      </c>
      <c r="E908" t="s">
        <v>446</v>
      </c>
      <c r="F908" t="s">
        <v>117</v>
      </c>
      <c r="G908" t="s">
        <v>122</v>
      </c>
      <c r="H908" s="113" t="s">
        <v>1507</v>
      </c>
      <c r="I908" s="113" t="s">
        <v>1527</v>
      </c>
    </row>
    <row r="909" spans="1:9" ht="15" customHeight="1">
      <c r="A909" t="s">
        <v>1396</v>
      </c>
      <c r="B909" t="s">
        <v>285</v>
      </c>
      <c r="C909" t="s">
        <v>1428</v>
      </c>
      <c r="D909" t="s">
        <v>1394</v>
      </c>
      <c r="E909" t="s">
        <v>821</v>
      </c>
      <c r="F909" t="s">
        <v>112</v>
      </c>
      <c r="G909" t="s">
        <v>117</v>
      </c>
      <c r="H909" s="113" t="s">
        <v>1499</v>
      </c>
    </row>
    <row r="910" spans="1:9" ht="29">
      <c r="A910" t="s">
        <v>1396</v>
      </c>
      <c r="B910" t="s">
        <v>285</v>
      </c>
      <c r="C910" t="s">
        <v>1428</v>
      </c>
      <c r="D910" t="s">
        <v>309</v>
      </c>
      <c r="E910" t="s">
        <v>821</v>
      </c>
      <c r="F910" t="s">
        <v>117</v>
      </c>
      <c r="G910" t="s">
        <v>117</v>
      </c>
      <c r="H910" s="113" t="s">
        <v>1508</v>
      </c>
      <c r="I910" s="113" t="s">
        <v>1527</v>
      </c>
    </row>
    <row r="911" spans="1:9" ht="29">
      <c r="A911" t="s">
        <v>1396</v>
      </c>
      <c r="B911" t="s">
        <v>285</v>
      </c>
      <c r="C911" t="s">
        <v>1428</v>
      </c>
      <c r="D911" t="s">
        <v>67</v>
      </c>
      <c r="H911" s="113" t="s">
        <v>1509</v>
      </c>
      <c r="I911" s="113" t="s">
        <v>1527</v>
      </c>
    </row>
    <row r="912" spans="1:9" ht="27.75" customHeight="1">
      <c r="A912" t="s">
        <v>1396</v>
      </c>
      <c r="B912" t="s">
        <v>285</v>
      </c>
      <c r="C912" t="s">
        <v>1428</v>
      </c>
      <c r="D912" t="s">
        <v>500</v>
      </c>
      <c r="E912" t="s">
        <v>821</v>
      </c>
      <c r="F912" t="s">
        <v>112</v>
      </c>
      <c r="G912" t="s">
        <v>117</v>
      </c>
      <c r="H912" s="113" t="s">
        <v>1510</v>
      </c>
      <c r="I912" s="113" t="s">
        <v>1527</v>
      </c>
    </row>
    <row r="913" spans="1:9" ht="16.5" customHeight="1">
      <c r="A913" t="s">
        <v>1396</v>
      </c>
      <c r="B913" t="s">
        <v>285</v>
      </c>
      <c r="C913" t="s">
        <v>1405</v>
      </c>
      <c r="D913" t="s">
        <v>1394</v>
      </c>
      <c r="E913" t="s">
        <v>821</v>
      </c>
      <c r="F913" t="s">
        <v>117</v>
      </c>
      <c r="G913" t="s">
        <v>117</v>
      </c>
      <c r="H913" s="113" t="s">
        <v>1500</v>
      </c>
      <c r="I913" s="113" t="s">
        <v>1346</v>
      </c>
    </row>
    <row r="914" spans="1:9" ht="16.5" customHeight="1">
      <c r="A914" t="s">
        <v>1396</v>
      </c>
      <c r="B914" t="s">
        <v>285</v>
      </c>
      <c r="C914" t="s">
        <v>1405</v>
      </c>
      <c r="D914" t="s">
        <v>1394</v>
      </c>
      <c r="E914" t="s">
        <v>821</v>
      </c>
      <c r="F914" t="s">
        <v>117</v>
      </c>
      <c r="G914" t="s">
        <v>117</v>
      </c>
      <c r="H914" s="113" t="s">
        <v>1511</v>
      </c>
      <c r="I914" s="113" t="s">
        <v>1529</v>
      </c>
    </row>
    <row r="915" spans="1:9" ht="16.5" customHeight="1">
      <c r="A915" t="s">
        <v>1396</v>
      </c>
      <c r="B915" t="s">
        <v>285</v>
      </c>
      <c r="C915" t="s">
        <v>1405</v>
      </c>
      <c r="D915" t="s">
        <v>1394</v>
      </c>
      <c r="E915" t="s">
        <v>821</v>
      </c>
      <c r="F915" t="s">
        <v>117</v>
      </c>
      <c r="G915" t="s">
        <v>117</v>
      </c>
      <c r="H915" s="113" t="s">
        <v>1511</v>
      </c>
      <c r="I915" s="113" t="s">
        <v>1530</v>
      </c>
    </row>
    <row r="916" spans="1:9" ht="29">
      <c r="A916" t="s">
        <v>1396</v>
      </c>
      <c r="B916" t="s">
        <v>285</v>
      </c>
      <c r="C916" t="s">
        <v>1405</v>
      </c>
      <c r="D916" t="s">
        <v>309</v>
      </c>
      <c r="E916" t="s">
        <v>821</v>
      </c>
      <c r="F916" t="s">
        <v>117</v>
      </c>
      <c r="G916" t="s">
        <v>117</v>
      </c>
      <c r="H916" s="113" t="s">
        <v>1514</v>
      </c>
      <c r="I916" s="113" t="s">
        <v>1350</v>
      </c>
    </row>
    <row r="917" spans="1:9" ht="29">
      <c r="A917" t="s">
        <v>1396</v>
      </c>
      <c r="B917" t="s">
        <v>285</v>
      </c>
      <c r="C917" t="s">
        <v>1405</v>
      </c>
      <c r="D917" t="s">
        <v>309</v>
      </c>
      <c r="E917" t="s">
        <v>821</v>
      </c>
      <c r="F917" t="s">
        <v>117</v>
      </c>
      <c r="G917" t="s">
        <v>117</v>
      </c>
      <c r="H917" s="113" t="s">
        <v>1512</v>
      </c>
      <c r="I917" s="113" t="s">
        <v>1342</v>
      </c>
    </row>
    <row r="918" spans="1:9" ht="29">
      <c r="A918" t="s">
        <v>1396</v>
      </c>
      <c r="B918" t="s">
        <v>285</v>
      </c>
      <c r="C918" t="s">
        <v>1405</v>
      </c>
      <c r="D918" t="s">
        <v>309</v>
      </c>
      <c r="E918" t="s">
        <v>821</v>
      </c>
      <c r="F918" t="s">
        <v>117</v>
      </c>
      <c r="G918" t="s">
        <v>117</v>
      </c>
      <c r="H918" s="113" t="s">
        <v>1513</v>
      </c>
      <c r="I918" s="113" t="s">
        <v>1339</v>
      </c>
    </row>
    <row r="919" spans="1:9" ht="29">
      <c r="A919" t="s">
        <v>1396</v>
      </c>
      <c r="B919" t="s">
        <v>285</v>
      </c>
      <c r="C919" t="s">
        <v>1405</v>
      </c>
      <c r="D919" t="s">
        <v>67</v>
      </c>
      <c r="E919" t="s">
        <v>821</v>
      </c>
      <c r="F919" t="s">
        <v>117</v>
      </c>
      <c r="G919" t="s">
        <v>117</v>
      </c>
      <c r="H919" s="113" t="s">
        <v>1515</v>
      </c>
      <c r="I919" s="113" t="s">
        <v>1379</v>
      </c>
    </row>
    <row r="920" spans="1:9" ht="29">
      <c r="A920" t="s">
        <v>1396</v>
      </c>
      <c r="B920" t="s">
        <v>285</v>
      </c>
      <c r="C920" t="s">
        <v>1429</v>
      </c>
      <c r="D920" t="s">
        <v>309</v>
      </c>
      <c r="E920" t="s">
        <v>821</v>
      </c>
      <c r="F920" t="s">
        <v>117</v>
      </c>
      <c r="G920" t="s">
        <v>117</v>
      </c>
      <c r="H920" s="113" t="s">
        <v>1517</v>
      </c>
      <c r="I920" s="113" t="s">
        <v>1527</v>
      </c>
    </row>
    <row r="921" spans="1:9" ht="29">
      <c r="A921" t="s">
        <v>1396</v>
      </c>
      <c r="B921" t="s">
        <v>285</v>
      </c>
      <c r="C921" t="s">
        <v>1429</v>
      </c>
      <c r="D921" t="s">
        <v>67</v>
      </c>
      <c r="E921" t="s">
        <v>821</v>
      </c>
      <c r="F921" t="s">
        <v>117</v>
      </c>
      <c r="G921" t="s">
        <v>117</v>
      </c>
      <c r="H921" s="113" t="s">
        <v>1516</v>
      </c>
      <c r="I921" s="113" t="s">
        <v>1527</v>
      </c>
    </row>
    <row r="922" spans="1:9">
      <c r="A922" t="s">
        <v>1396</v>
      </c>
      <c r="B922" t="s">
        <v>285</v>
      </c>
      <c r="C922" t="s">
        <v>1429</v>
      </c>
      <c r="D922" t="s">
        <v>67</v>
      </c>
      <c r="E922" t="s">
        <v>821</v>
      </c>
      <c r="F922" t="s">
        <v>117</v>
      </c>
      <c r="G922" t="s">
        <v>117</v>
      </c>
      <c r="H922" s="113" t="s">
        <v>1518</v>
      </c>
      <c r="I922" s="113" t="s">
        <v>1531</v>
      </c>
    </row>
    <row r="923" spans="1:9" ht="28.5" customHeight="1">
      <c r="A923" t="s">
        <v>1396</v>
      </c>
      <c r="B923" t="s">
        <v>285</v>
      </c>
      <c r="C923" t="s">
        <v>1429</v>
      </c>
      <c r="D923" t="s">
        <v>500</v>
      </c>
      <c r="E923" t="s">
        <v>106</v>
      </c>
      <c r="F923" t="s">
        <v>106</v>
      </c>
      <c r="G923" t="s">
        <v>112</v>
      </c>
      <c r="H923" s="113" t="s">
        <v>1510</v>
      </c>
      <c r="I923" s="113" t="s">
        <v>1527</v>
      </c>
    </row>
    <row r="924" spans="1:9" ht="28.5" customHeight="1">
      <c r="A924" t="s">
        <v>1396</v>
      </c>
      <c r="B924" t="s">
        <v>285</v>
      </c>
      <c r="C924" t="s">
        <v>1430</v>
      </c>
      <c r="D924" t="s">
        <v>309</v>
      </c>
      <c r="E924" t="s">
        <v>821</v>
      </c>
      <c r="F924" t="s">
        <v>117</v>
      </c>
      <c r="G924" t="s">
        <v>122</v>
      </c>
      <c r="H924" s="113" t="s">
        <v>1519</v>
      </c>
      <c r="I924" s="113" t="s">
        <v>1527</v>
      </c>
    </row>
    <row r="925" spans="1:9" ht="28.5" customHeight="1">
      <c r="A925" t="s">
        <v>1396</v>
      </c>
      <c r="B925" t="s">
        <v>285</v>
      </c>
      <c r="C925" t="s">
        <v>1430</v>
      </c>
      <c r="D925" t="s">
        <v>67</v>
      </c>
      <c r="E925" t="s">
        <v>117</v>
      </c>
      <c r="F925" t="s">
        <v>117</v>
      </c>
      <c r="G925" t="s">
        <v>117</v>
      </c>
      <c r="H925" s="113" t="s">
        <v>1520</v>
      </c>
      <c r="I925" s="113" t="s">
        <v>1527</v>
      </c>
    </row>
    <row r="926" spans="1:9">
      <c r="A926" t="s">
        <v>1396</v>
      </c>
      <c r="B926" t="s">
        <v>285</v>
      </c>
      <c r="C926" t="s">
        <v>1399</v>
      </c>
      <c r="D926" t="s">
        <v>67</v>
      </c>
      <c r="E926" t="s">
        <v>821</v>
      </c>
      <c r="F926" t="s">
        <v>112</v>
      </c>
      <c r="G926" t="s">
        <v>117</v>
      </c>
      <c r="H926" s="113" t="s">
        <v>1521</v>
      </c>
      <c r="I926" s="113" t="s">
        <v>1532</v>
      </c>
    </row>
    <row r="927" spans="1:9" ht="29">
      <c r="A927" t="s">
        <v>1396</v>
      </c>
      <c r="B927" t="s">
        <v>285</v>
      </c>
      <c r="C927" t="s">
        <v>1399</v>
      </c>
      <c r="D927" t="s">
        <v>68</v>
      </c>
      <c r="E927" t="s">
        <v>821</v>
      </c>
      <c r="F927" t="s">
        <v>112</v>
      </c>
      <c r="G927" t="s">
        <v>117</v>
      </c>
      <c r="H927" s="113" t="s">
        <v>1522</v>
      </c>
      <c r="I927" s="113" t="s">
        <v>1678</v>
      </c>
    </row>
    <row r="928" spans="1:9" ht="29">
      <c r="A928" t="s">
        <v>1396</v>
      </c>
      <c r="B928" t="s">
        <v>285</v>
      </c>
      <c r="C928" t="s">
        <v>1399</v>
      </c>
      <c r="D928" t="s">
        <v>65</v>
      </c>
      <c r="E928" t="s">
        <v>821</v>
      </c>
      <c r="F928" t="s">
        <v>112</v>
      </c>
      <c r="G928" t="s">
        <v>112</v>
      </c>
      <c r="H928" s="113" t="s">
        <v>1523</v>
      </c>
      <c r="I928" s="113" t="s">
        <v>1678</v>
      </c>
    </row>
    <row r="929" spans="1:9" ht="29">
      <c r="A929" t="s">
        <v>1396</v>
      </c>
      <c r="B929" t="s">
        <v>285</v>
      </c>
      <c r="C929" t="s">
        <v>1399</v>
      </c>
      <c r="D929" t="s">
        <v>1163</v>
      </c>
      <c r="E929" t="s">
        <v>821</v>
      </c>
      <c r="F929" t="s">
        <v>117</v>
      </c>
      <c r="G929" t="s">
        <v>117</v>
      </c>
      <c r="H929" s="113" t="s">
        <v>1524</v>
      </c>
      <c r="I929" s="113" t="s">
        <v>1678</v>
      </c>
    </row>
    <row r="930" spans="1:9">
      <c r="A930" t="s">
        <v>1396</v>
      </c>
      <c r="B930" t="s">
        <v>285</v>
      </c>
      <c r="C930" t="s">
        <v>1431</v>
      </c>
      <c r="D930" t="s">
        <v>309</v>
      </c>
      <c r="E930" t="s">
        <v>821</v>
      </c>
      <c r="F930" t="s">
        <v>117</v>
      </c>
      <c r="G930" t="s">
        <v>117</v>
      </c>
      <c r="H930" s="113" t="s">
        <v>1525</v>
      </c>
      <c r="I930" s="113" t="s">
        <v>1300</v>
      </c>
    </row>
    <row r="931" spans="1:9" ht="15" customHeight="1">
      <c r="A931" t="s">
        <v>1396</v>
      </c>
      <c r="B931" t="s">
        <v>285</v>
      </c>
      <c r="C931" t="s">
        <v>1432</v>
      </c>
      <c r="D931" t="s">
        <v>1394</v>
      </c>
      <c r="E931" t="s">
        <v>117</v>
      </c>
      <c r="F931" t="s">
        <v>117</v>
      </c>
      <c r="G931" t="s">
        <v>122</v>
      </c>
      <c r="H931" s="113" t="s">
        <v>1526</v>
      </c>
      <c r="I931" s="113" t="s">
        <v>1318</v>
      </c>
    </row>
    <row r="933" spans="1:9" ht="29">
      <c r="A933" s="225" t="s">
        <v>1397</v>
      </c>
      <c r="B933" s="225" t="s">
        <v>1398</v>
      </c>
      <c r="C933" s="225" t="s">
        <v>1399</v>
      </c>
      <c r="D933" s="225" t="s">
        <v>309</v>
      </c>
      <c r="E933" s="225" t="s">
        <v>112</v>
      </c>
      <c r="F933" s="225" t="s">
        <v>117</v>
      </c>
      <c r="G933" s="225" t="s">
        <v>117</v>
      </c>
      <c r="H933" s="226" t="s">
        <v>1533</v>
      </c>
      <c r="I933" s="226" t="s">
        <v>1678</v>
      </c>
    </row>
    <row r="934" spans="1:9" ht="29">
      <c r="A934" t="s">
        <v>1397</v>
      </c>
      <c r="B934" t="s">
        <v>1398</v>
      </c>
      <c r="C934" t="s">
        <v>1399</v>
      </c>
      <c r="D934" t="s">
        <v>1163</v>
      </c>
      <c r="E934" t="s">
        <v>106</v>
      </c>
      <c r="F934" t="s">
        <v>117</v>
      </c>
      <c r="G934" t="s">
        <v>117</v>
      </c>
      <c r="H934" s="113" t="s">
        <v>1549</v>
      </c>
      <c r="I934" s="113" t="s">
        <v>1678</v>
      </c>
    </row>
    <row r="935" spans="1:9" ht="29">
      <c r="A935" t="s">
        <v>1397</v>
      </c>
      <c r="B935" t="s">
        <v>1398</v>
      </c>
      <c r="C935" t="s">
        <v>1399</v>
      </c>
      <c r="D935" t="s">
        <v>1394</v>
      </c>
      <c r="E935" t="s">
        <v>106</v>
      </c>
      <c r="F935" t="s">
        <v>112</v>
      </c>
      <c r="G935" t="s">
        <v>117</v>
      </c>
      <c r="H935" s="113" t="s">
        <v>1024</v>
      </c>
      <c r="I935" s="113" t="s">
        <v>1678</v>
      </c>
    </row>
    <row r="936" spans="1:9" ht="29">
      <c r="A936" t="s">
        <v>1397</v>
      </c>
      <c r="B936" t="s">
        <v>1398</v>
      </c>
      <c r="C936" t="s">
        <v>1399</v>
      </c>
      <c r="D936" t="s">
        <v>67</v>
      </c>
      <c r="E936" t="s">
        <v>106</v>
      </c>
      <c r="F936" t="s">
        <v>112</v>
      </c>
      <c r="G936" t="s">
        <v>117</v>
      </c>
      <c r="H936" s="113" t="s">
        <v>1563</v>
      </c>
      <c r="I936" s="113" t="s">
        <v>1678</v>
      </c>
    </row>
    <row r="937" spans="1:9" ht="29">
      <c r="A937" t="s">
        <v>1397</v>
      </c>
      <c r="B937" t="s">
        <v>1398</v>
      </c>
      <c r="C937" t="s">
        <v>1399</v>
      </c>
      <c r="D937" t="s">
        <v>500</v>
      </c>
      <c r="E937" t="s">
        <v>112</v>
      </c>
      <c r="F937" t="s">
        <v>117</v>
      </c>
      <c r="G937" t="s">
        <v>117</v>
      </c>
      <c r="H937" s="113" t="s">
        <v>1576</v>
      </c>
      <c r="I937" s="113" t="s">
        <v>1678</v>
      </c>
    </row>
    <row r="938" spans="1:9" ht="29">
      <c r="A938" t="s">
        <v>1397</v>
      </c>
      <c r="B938" t="s">
        <v>1398</v>
      </c>
      <c r="C938" t="s">
        <v>1400</v>
      </c>
      <c r="D938" t="s">
        <v>309</v>
      </c>
      <c r="E938" t="s">
        <v>112</v>
      </c>
      <c r="F938" t="s">
        <v>117</v>
      </c>
      <c r="G938" t="s">
        <v>117</v>
      </c>
      <c r="H938" s="113" t="s">
        <v>1538</v>
      </c>
      <c r="I938" s="113" t="s">
        <v>1678</v>
      </c>
    </row>
    <row r="939" spans="1:9" ht="29">
      <c r="A939" t="s">
        <v>1397</v>
      </c>
      <c r="B939" t="s">
        <v>1398</v>
      </c>
      <c r="C939" t="s">
        <v>1400</v>
      </c>
      <c r="D939" t="s">
        <v>1163</v>
      </c>
      <c r="E939" t="s">
        <v>106</v>
      </c>
      <c r="F939" t="s">
        <v>117</v>
      </c>
      <c r="G939" t="s">
        <v>117</v>
      </c>
      <c r="H939" s="113" t="s">
        <v>1549</v>
      </c>
      <c r="I939" s="113" t="s">
        <v>1678</v>
      </c>
    </row>
    <row r="940" spans="1:9" ht="29">
      <c r="A940" t="s">
        <v>1397</v>
      </c>
      <c r="B940" t="s">
        <v>1398</v>
      </c>
      <c r="C940" t="s">
        <v>1400</v>
      </c>
      <c r="D940" t="s">
        <v>1394</v>
      </c>
      <c r="E940" t="s">
        <v>106</v>
      </c>
      <c r="F940" t="s">
        <v>112</v>
      </c>
      <c r="G940" t="s">
        <v>117</v>
      </c>
      <c r="H940" s="113" t="s">
        <v>1024</v>
      </c>
      <c r="I940" s="113" t="s">
        <v>1678</v>
      </c>
    </row>
    <row r="941" spans="1:9" ht="29">
      <c r="A941" t="s">
        <v>1397</v>
      </c>
      <c r="B941" t="s">
        <v>1398</v>
      </c>
      <c r="C941" t="s">
        <v>1400</v>
      </c>
      <c r="D941" t="s">
        <v>67</v>
      </c>
      <c r="E941" t="s">
        <v>106</v>
      </c>
      <c r="F941" t="s">
        <v>112</v>
      </c>
      <c r="G941" t="s">
        <v>117</v>
      </c>
      <c r="H941" s="113" t="s">
        <v>1567</v>
      </c>
      <c r="I941" s="113" t="s">
        <v>1678</v>
      </c>
    </row>
    <row r="942" spans="1:9" ht="29">
      <c r="A942" t="s">
        <v>1397</v>
      </c>
      <c r="B942" t="s">
        <v>1398</v>
      </c>
      <c r="C942" t="s">
        <v>1400</v>
      </c>
      <c r="D942" t="s">
        <v>500</v>
      </c>
      <c r="E942" t="s">
        <v>112</v>
      </c>
      <c r="F942" t="s">
        <v>117</v>
      </c>
      <c r="G942" t="s">
        <v>117</v>
      </c>
      <c r="H942" s="113" t="s">
        <v>1575</v>
      </c>
      <c r="I942" s="113" t="s">
        <v>1678</v>
      </c>
    </row>
    <row r="943" spans="1:9">
      <c r="A943" t="s">
        <v>1397</v>
      </c>
      <c r="B943" t="s">
        <v>1398</v>
      </c>
      <c r="C943" t="s">
        <v>1401</v>
      </c>
      <c r="D943" t="s">
        <v>309</v>
      </c>
      <c r="E943" t="s">
        <v>117</v>
      </c>
      <c r="F943" t="s">
        <v>122</v>
      </c>
      <c r="G943" t="s">
        <v>122</v>
      </c>
      <c r="H943" s="113" t="s">
        <v>1541</v>
      </c>
      <c r="I943" s="113" t="s">
        <v>1355</v>
      </c>
    </row>
    <row r="944" spans="1:9">
      <c r="A944" t="s">
        <v>1397</v>
      </c>
      <c r="B944" t="s">
        <v>1398</v>
      </c>
      <c r="C944" t="s">
        <v>1401</v>
      </c>
      <c r="D944" t="s">
        <v>1163</v>
      </c>
      <c r="E944" t="s">
        <v>106</v>
      </c>
      <c r="F944" t="s">
        <v>117</v>
      </c>
      <c r="G944" t="s">
        <v>117</v>
      </c>
      <c r="H944" s="113" t="s">
        <v>1541</v>
      </c>
      <c r="I944" s="113" t="s">
        <v>1528</v>
      </c>
    </row>
    <row r="945" spans="1:9">
      <c r="A945" t="s">
        <v>1397</v>
      </c>
      <c r="B945" t="s">
        <v>1398</v>
      </c>
      <c r="C945" t="s">
        <v>1401</v>
      </c>
      <c r="D945" t="s">
        <v>1394</v>
      </c>
      <c r="E945" t="s">
        <v>106</v>
      </c>
      <c r="F945" t="s">
        <v>112</v>
      </c>
      <c r="G945" t="s">
        <v>117</v>
      </c>
      <c r="H945" s="113" t="s">
        <v>1553</v>
      </c>
      <c r="I945" s="113" t="s">
        <v>1334</v>
      </c>
    </row>
    <row r="946" spans="1:9">
      <c r="A946" t="s">
        <v>1397</v>
      </c>
      <c r="B946" t="s">
        <v>1398</v>
      </c>
      <c r="C946" t="s">
        <v>1401</v>
      </c>
      <c r="D946" t="s">
        <v>67</v>
      </c>
      <c r="E946" t="s">
        <v>112</v>
      </c>
      <c r="F946" t="s">
        <v>117</v>
      </c>
      <c r="G946" t="s">
        <v>117</v>
      </c>
      <c r="H946" s="113" t="s">
        <v>1567</v>
      </c>
      <c r="I946" s="113" t="s">
        <v>1334</v>
      </c>
    </row>
    <row r="947" spans="1:9" ht="29">
      <c r="A947" t="s">
        <v>1397</v>
      </c>
      <c r="B947" t="s">
        <v>1398</v>
      </c>
      <c r="C947" t="s">
        <v>1401</v>
      </c>
      <c r="D947" t="s">
        <v>500</v>
      </c>
      <c r="E947" t="s">
        <v>112</v>
      </c>
      <c r="F947" t="s">
        <v>117</v>
      </c>
      <c r="G947" t="s">
        <v>117</v>
      </c>
      <c r="H947" s="113" t="s">
        <v>1581</v>
      </c>
      <c r="I947" s="113" t="s">
        <v>1309</v>
      </c>
    </row>
    <row r="948" spans="1:9">
      <c r="A948" t="s">
        <v>1397</v>
      </c>
      <c r="B948" t="s">
        <v>1398</v>
      </c>
      <c r="C948" t="s">
        <v>1402</v>
      </c>
      <c r="D948" t="s">
        <v>309</v>
      </c>
      <c r="E948" t="s">
        <v>112</v>
      </c>
      <c r="F948" t="s">
        <v>117</v>
      </c>
      <c r="G948" t="s">
        <v>117</v>
      </c>
      <c r="H948" s="113" t="s">
        <v>1542</v>
      </c>
      <c r="I948" s="113" t="s">
        <v>1365</v>
      </c>
    </row>
    <row r="949" spans="1:9">
      <c r="A949" t="s">
        <v>1397</v>
      </c>
      <c r="B949" t="s">
        <v>1398</v>
      </c>
      <c r="C949" t="s">
        <v>1402</v>
      </c>
      <c r="D949" t="s">
        <v>65</v>
      </c>
      <c r="E949" t="s">
        <v>112</v>
      </c>
      <c r="F949" t="s">
        <v>117</v>
      </c>
      <c r="G949" t="s">
        <v>117</v>
      </c>
      <c r="H949" s="113" t="s">
        <v>1551</v>
      </c>
      <c r="I949" s="113" t="s">
        <v>1368</v>
      </c>
    </row>
    <row r="950" spans="1:9" ht="29">
      <c r="A950" t="s">
        <v>1397</v>
      </c>
      <c r="B950" t="s">
        <v>1398</v>
      </c>
      <c r="C950" t="s">
        <v>1402</v>
      </c>
      <c r="D950" t="s">
        <v>1394</v>
      </c>
      <c r="E950" t="s">
        <v>106</v>
      </c>
      <c r="F950" t="s">
        <v>112</v>
      </c>
      <c r="G950" t="s">
        <v>117</v>
      </c>
      <c r="H950" s="113" t="s">
        <v>1554</v>
      </c>
      <c r="I950" s="113" t="s">
        <v>1367</v>
      </c>
    </row>
    <row r="951" spans="1:9" ht="29">
      <c r="A951" t="s">
        <v>1397</v>
      </c>
      <c r="B951" t="s">
        <v>1398</v>
      </c>
      <c r="C951" t="s">
        <v>1402</v>
      </c>
      <c r="D951" t="s">
        <v>67</v>
      </c>
      <c r="E951" t="s">
        <v>112</v>
      </c>
      <c r="F951" t="s">
        <v>117</v>
      </c>
      <c r="G951" t="s">
        <v>117</v>
      </c>
      <c r="H951" s="113" t="s">
        <v>1554</v>
      </c>
      <c r="I951" s="113" t="s">
        <v>1359</v>
      </c>
    </row>
    <row r="952" spans="1:9">
      <c r="A952" t="s">
        <v>1397</v>
      </c>
      <c r="B952" t="s">
        <v>1398</v>
      </c>
      <c r="C952" t="s">
        <v>1402</v>
      </c>
      <c r="D952" t="s">
        <v>1403</v>
      </c>
      <c r="E952" t="s">
        <v>106</v>
      </c>
      <c r="F952" t="s">
        <v>117</v>
      </c>
      <c r="G952" t="s">
        <v>117</v>
      </c>
      <c r="H952" s="113" t="s">
        <v>1548</v>
      </c>
      <c r="I952" s="113" t="s">
        <v>1354</v>
      </c>
    </row>
    <row r="953" spans="1:9" ht="29">
      <c r="A953" t="s">
        <v>1397</v>
      </c>
      <c r="B953" t="s">
        <v>1398</v>
      </c>
      <c r="C953" t="s">
        <v>1543</v>
      </c>
      <c r="D953" t="s">
        <v>1403</v>
      </c>
      <c r="E953" t="s">
        <v>106</v>
      </c>
      <c r="F953" t="s">
        <v>117</v>
      </c>
      <c r="G953" t="s">
        <v>117</v>
      </c>
      <c r="H953" s="113" t="s">
        <v>1547</v>
      </c>
      <c r="I953" s="113" t="s">
        <v>1366</v>
      </c>
    </row>
    <row r="954" spans="1:9">
      <c r="A954" t="s">
        <v>1397</v>
      </c>
      <c r="B954" t="s">
        <v>1398</v>
      </c>
      <c r="C954" t="s">
        <v>1543</v>
      </c>
      <c r="D954" t="s">
        <v>65</v>
      </c>
      <c r="E954" t="s">
        <v>112</v>
      </c>
      <c r="F954" t="s">
        <v>117</v>
      </c>
      <c r="G954" t="s">
        <v>117</v>
      </c>
      <c r="H954" s="113" t="s">
        <v>1552</v>
      </c>
      <c r="I954" s="113" t="s">
        <v>1368</v>
      </c>
    </row>
    <row r="955" spans="1:9">
      <c r="A955" t="s">
        <v>1397</v>
      </c>
      <c r="B955" t="s">
        <v>1398</v>
      </c>
      <c r="C955" t="s">
        <v>1404</v>
      </c>
      <c r="D955" t="s">
        <v>1394</v>
      </c>
      <c r="E955" t="s">
        <v>106</v>
      </c>
      <c r="F955" t="s">
        <v>117</v>
      </c>
      <c r="G955" t="s">
        <v>117</v>
      </c>
      <c r="H955" s="113" t="s">
        <v>1675</v>
      </c>
      <c r="I955" s="113" t="s">
        <v>1357</v>
      </c>
    </row>
    <row r="956" spans="1:9">
      <c r="A956" t="s">
        <v>1397</v>
      </c>
      <c r="B956" t="s">
        <v>1398</v>
      </c>
      <c r="C956" t="s">
        <v>1404</v>
      </c>
      <c r="D956" t="s">
        <v>500</v>
      </c>
      <c r="E956" t="s">
        <v>106</v>
      </c>
      <c r="F956" t="s">
        <v>112</v>
      </c>
      <c r="G956" t="s">
        <v>112</v>
      </c>
      <c r="H956" s="113" t="s">
        <v>1577</v>
      </c>
      <c r="I956" s="113" t="s">
        <v>1353</v>
      </c>
    </row>
    <row r="957" spans="1:9">
      <c r="A957" t="s">
        <v>1397</v>
      </c>
      <c r="B957" t="s">
        <v>1398</v>
      </c>
      <c r="C957" t="s">
        <v>1404</v>
      </c>
      <c r="D957" t="s">
        <v>70</v>
      </c>
      <c r="E957" t="s">
        <v>112</v>
      </c>
      <c r="F957" t="s">
        <v>106</v>
      </c>
      <c r="G957" t="s">
        <v>106</v>
      </c>
      <c r="H957" s="113" t="s">
        <v>1580</v>
      </c>
      <c r="I957" s="113" t="s">
        <v>1381</v>
      </c>
    </row>
    <row r="958" spans="1:9">
      <c r="A958" t="s">
        <v>1397</v>
      </c>
      <c r="B958" t="s">
        <v>1398</v>
      </c>
      <c r="C958" t="s">
        <v>1405</v>
      </c>
      <c r="D958" t="s">
        <v>1394</v>
      </c>
      <c r="E958" t="s">
        <v>106</v>
      </c>
      <c r="F958" t="s">
        <v>117</v>
      </c>
      <c r="G958" t="s">
        <v>117</v>
      </c>
      <c r="H958" s="113" t="s">
        <v>1559</v>
      </c>
      <c r="I958" s="113" t="s">
        <v>1346</v>
      </c>
    </row>
    <row r="959" spans="1:9">
      <c r="A959" t="s">
        <v>1397</v>
      </c>
      <c r="B959" t="s">
        <v>1398</v>
      </c>
      <c r="C959" t="s">
        <v>1405</v>
      </c>
      <c r="D959" t="s">
        <v>309</v>
      </c>
      <c r="E959" t="s">
        <v>106</v>
      </c>
      <c r="F959" t="s">
        <v>117</v>
      </c>
      <c r="G959" t="s">
        <v>117</v>
      </c>
      <c r="H959" s="113" t="s">
        <v>1534</v>
      </c>
      <c r="I959" s="113" t="s">
        <v>1342</v>
      </c>
    </row>
    <row r="960" spans="1:9">
      <c r="A960" t="s">
        <v>1397</v>
      </c>
      <c r="B960" t="s">
        <v>1398</v>
      </c>
      <c r="C960" t="s">
        <v>1405</v>
      </c>
      <c r="D960" t="s">
        <v>67</v>
      </c>
      <c r="E960" t="s">
        <v>112</v>
      </c>
      <c r="F960" t="s">
        <v>117</v>
      </c>
      <c r="G960" t="s">
        <v>117</v>
      </c>
      <c r="H960" s="113" t="s">
        <v>1564</v>
      </c>
      <c r="I960" s="113" t="s">
        <v>1385</v>
      </c>
    </row>
    <row r="961" spans="1:9" ht="29">
      <c r="A961" t="s">
        <v>1397</v>
      </c>
      <c r="B961" t="s">
        <v>1398</v>
      </c>
      <c r="C961" t="s">
        <v>1405</v>
      </c>
      <c r="D961" t="s">
        <v>70</v>
      </c>
      <c r="E961" t="s">
        <v>112</v>
      </c>
      <c r="F961" t="s">
        <v>106</v>
      </c>
      <c r="G961" t="s">
        <v>106</v>
      </c>
      <c r="H961" s="113" t="s">
        <v>1676</v>
      </c>
      <c r="I961" s="113" t="s">
        <v>1346</v>
      </c>
    </row>
    <row r="962" spans="1:9">
      <c r="A962" t="s">
        <v>1397</v>
      </c>
      <c r="B962" t="s">
        <v>1398</v>
      </c>
      <c r="C962" t="s">
        <v>1406</v>
      </c>
      <c r="D962" t="s">
        <v>1163</v>
      </c>
      <c r="E962" t="s">
        <v>106</v>
      </c>
      <c r="F962" t="s">
        <v>112</v>
      </c>
      <c r="G962" t="s">
        <v>112</v>
      </c>
      <c r="H962" s="113" t="s">
        <v>1550</v>
      </c>
      <c r="I962" s="113" t="s">
        <v>1528</v>
      </c>
    </row>
    <row r="963" spans="1:9">
      <c r="A963" t="s">
        <v>1397</v>
      </c>
      <c r="B963" t="s">
        <v>1398</v>
      </c>
      <c r="C963" t="s">
        <v>1406</v>
      </c>
      <c r="D963" t="s">
        <v>67</v>
      </c>
      <c r="E963" t="s">
        <v>117</v>
      </c>
      <c r="F963" t="s">
        <v>122</v>
      </c>
      <c r="G963" t="s">
        <v>122</v>
      </c>
      <c r="H963" s="113" t="s">
        <v>1565</v>
      </c>
      <c r="I963" s="113" t="s">
        <v>1527</v>
      </c>
    </row>
    <row r="964" spans="1:9">
      <c r="A964" t="s">
        <v>1397</v>
      </c>
      <c r="B964" t="s">
        <v>1398</v>
      </c>
      <c r="C964" t="s">
        <v>1406</v>
      </c>
      <c r="D964" t="s">
        <v>68</v>
      </c>
      <c r="E964" t="s">
        <v>117</v>
      </c>
      <c r="F964" t="s">
        <v>117</v>
      </c>
      <c r="G964" t="s">
        <v>112</v>
      </c>
      <c r="H964" s="113" t="s">
        <v>1573</v>
      </c>
      <c r="I964" s="113" t="s">
        <v>1352</v>
      </c>
    </row>
    <row r="965" spans="1:9">
      <c r="A965" t="s">
        <v>1397</v>
      </c>
      <c r="B965" t="s">
        <v>1398</v>
      </c>
      <c r="C965" t="s">
        <v>1407</v>
      </c>
      <c r="D965" t="s">
        <v>1394</v>
      </c>
      <c r="E965" t="s">
        <v>112</v>
      </c>
      <c r="F965" t="s">
        <v>117</v>
      </c>
      <c r="G965" t="s">
        <v>122</v>
      </c>
      <c r="H965" s="113" t="s">
        <v>1560</v>
      </c>
      <c r="I965" s="113" t="s">
        <v>1677</v>
      </c>
    </row>
    <row r="966" spans="1:9">
      <c r="A966" t="s">
        <v>1397</v>
      </c>
      <c r="B966" t="s">
        <v>1398</v>
      </c>
      <c r="C966" t="s">
        <v>1407</v>
      </c>
      <c r="D966" t="s">
        <v>309</v>
      </c>
      <c r="E966" t="s">
        <v>106</v>
      </c>
      <c r="F966" t="s">
        <v>117</v>
      </c>
      <c r="G966" t="s">
        <v>117</v>
      </c>
      <c r="H966" s="113" t="s">
        <v>1537</v>
      </c>
      <c r="I966" s="113" t="s">
        <v>1322</v>
      </c>
    </row>
    <row r="967" spans="1:9">
      <c r="A967" t="s">
        <v>1397</v>
      </c>
      <c r="B967" t="s">
        <v>1398</v>
      </c>
      <c r="C967" t="s">
        <v>1407</v>
      </c>
      <c r="D967" t="s">
        <v>67</v>
      </c>
      <c r="E967" t="s">
        <v>117</v>
      </c>
      <c r="F967" t="s">
        <v>122</v>
      </c>
      <c r="G967" t="s">
        <v>122</v>
      </c>
      <c r="H967" s="113" t="s">
        <v>1566</v>
      </c>
      <c r="I967" s="113" t="s">
        <v>1369</v>
      </c>
    </row>
    <row r="968" spans="1:9">
      <c r="A968" t="s">
        <v>1397</v>
      </c>
      <c r="B968" t="s">
        <v>1398</v>
      </c>
      <c r="C968" t="s">
        <v>1407</v>
      </c>
      <c r="D968" t="s">
        <v>500</v>
      </c>
      <c r="E968" t="s">
        <v>112</v>
      </c>
      <c r="F968" t="s">
        <v>117</v>
      </c>
      <c r="G968" t="s">
        <v>117</v>
      </c>
      <c r="H968" s="113" t="s">
        <v>1578</v>
      </c>
      <c r="I968" s="113" t="s">
        <v>1353</v>
      </c>
    </row>
    <row r="969" spans="1:9" ht="29">
      <c r="A969" t="s">
        <v>1397</v>
      </c>
      <c r="B969" t="s">
        <v>1398</v>
      </c>
      <c r="C969" t="s">
        <v>505</v>
      </c>
      <c r="D969" t="s">
        <v>309</v>
      </c>
      <c r="E969" t="s">
        <v>106</v>
      </c>
      <c r="F969" t="s">
        <v>117</v>
      </c>
      <c r="G969" t="s">
        <v>117</v>
      </c>
      <c r="H969" s="113" t="s">
        <v>1536</v>
      </c>
      <c r="I969" s="113" t="s">
        <v>1342</v>
      </c>
    </row>
    <row r="970" spans="1:9">
      <c r="A970" t="s">
        <v>1397</v>
      </c>
      <c r="B970" t="s">
        <v>1398</v>
      </c>
      <c r="C970" t="s">
        <v>505</v>
      </c>
      <c r="D970" t="s">
        <v>500</v>
      </c>
      <c r="E970" t="s">
        <v>112</v>
      </c>
      <c r="F970" t="s">
        <v>117</v>
      </c>
      <c r="G970" t="s">
        <v>117</v>
      </c>
      <c r="H970" s="113" t="s">
        <v>1578</v>
      </c>
      <c r="I970" s="113" t="s">
        <v>1353</v>
      </c>
    </row>
    <row r="971" spans="1:9">
      <c r="A971" t="s">
        <v>1397</v>
      </c>
      <c r="B971" t="s">
        <v>1398</v>
      </c>
      <c r="C971" t="s">
        <v>505</v>
      </c>
      <c r="D971" t="s">
        <v>1394</v>
      </c>
      <c r="E971" t="s">
        <v>100</v>
      </c>
      <c r="F971" t="s">
        <v>106</v>
      </c>
      <c r="G971" t="s">
        <v>112</v>
      </c>
      <c r="H971" s="113" t="s">
        <v>1555</v>
      </c>
      <c r="I971" s="113" t="s">
        <v>1379</v>
      </c>
    </row>
    <row r="972" spans="1:9">
      <c r="A972" t="s">
        <v>1397</v>
      </c>
      <c r="B972" t="s">
        <v>1398</v>
      </c>
      <c r="C972" t="s">
        <v>1408</v>
      </c>
      <c r="D972" t="s">
        <v>500</v>
      </c>
      <c r="E972" t="s">
        <v>112</v>
      </c>
      <c r="F972" t="s">
        <v>117</v>
      </c>
      <c r="G972" t="s">
        <v>117</v>
      </c>
      <c r="H972" s="113" t="s">
        <v>1578</v>
      </c>
      <c r="I972" s="113" t="s">
        <v>1327</v>
      </c>
    </row>
    <row r="973" spans="1:9">
      <c r="A973" t="s">
        <v>1397</v>
      </c>
      <c r="B973" t="s">
        <v>1398</v>
      </c>
      <c r="C973" t="s">
        <v>1409</v>
      </c>
      <c r="D973" t="s">
        <v>309</v>
      </c>
      <c r="E973" t="s">
        <v>112</v>
      </c>
      <c r="F973" t="s">
        <v>117</v>
      </c>
      <c r="G973" t="s">
        <v>117</v>
      </c>
      <c r="H973" s="113" t="s">
        <v>1535</v>
      </c>
      <c r="I973" s="113" t="s">
        <v>1371</v>
      </c>
    </row>
    <row r="974" spans="1:9" ht="29">
      <c r="A974" t="s">
        <v>1397</v>
      </c>
      <c r="B974" t="s">
        <v>1398</v>
      </c>
      <c r="C974" t="s">
        <v>1409</v>
      </c>
      <c r="D974" t="s">
        <v>1403</v>
      </c>
      <c r="E974" t="s">
        <v>112</v>
      </c>
      <c r="F974" t="s">
        <v>117</v>
      </c>
      <c r="G974" t="s">
        <v>117</v>
      </c>
      <c r="H974" s="113" t="s">
        <v>1545</v>
      </c>
      <c r="I974" s="113" t="s">
        <v>1311</v>
      </c>
    </row>
    <row r="975" spans="1:9">
      <c r="A975" t="s">
        <v>1397</v>
      </c>
      <c r="B975" t="s">
        <v>1398</v>
      </c>
      <c r="C975" t="s">
        <v>1409</v>
      </c>
      <c r="D975" t="s">
        <v>1163</v>
      </c>
      <c r="I975" s="113" t="s">
        <v>1528</v>
      </c>
    </row>
    <row r="976" spans="1:9" ht="29">
      <c r="A976" t="s">
        <v>1397</v>
      </c>
      <c r="B976" t="s">
        <v>1398</v>
      </c>
      <c r="C976" t="s">
        <v>1409</v>
      </c>
      <c r="D976" t="s">
        <v>68</v>
      </c>
      <c r="E976" t="s">
        <v>112</v>
      </c>
      <c r="F976" t="s">
        <v>112</v>
      </c>
      <c r="G976" t="s">
        <v>106</v>
      </c>
      <c r="H976" s="113" t="s">
        <v>1574</v>
      </c>
      <c r="I976" s="113" t="s">
        <v>1360</v>
      </c>
    </row>
    <row r="977" spans="1:9" ht="29">
      <c r="A977" t="s">
        <v>1397</v>
      </c>
      <c r="B977" t="s">
        <v>1398</v>
      </c>
      <c r="C977" t="s">
        <v>1410</v>
      </c>
      <c r="D977" t="s">
        <v>309</v>
      </c>
      <c r="E977" t="s">
        <v>112</v>
      </c>
      <c r="F977" t="s">
        <v>117</v>
      </c>
      <c r="G977" t="s">
        <v>117</v>
      </c>
      <c r="H977" s="113" t="s">
        <v>1538</v>
      </c>
      <c r="I977" s="113" t="s">
        <v>1678</v>
      </c>
    </row>
    <row r="978" spans="1:9">
      <c r="A978" t="s">
        <v>1397</v>
      </c>
      <c r="B978" t="s">
        <v>1398</v>
      </c>
      <c r="C978" t="s">
        <v>1410</v>
      </c>
      <c r="D978" t="s">
        <v>1163</v>
      </c>
      <c r="E978" t="s">
        <v>106</v>
      </c>
      <c r="F978" t="s">
        <v>117</v>
      </c>
      <c r="G978" t="s">
        <v>117</v>
      </c>
      <c r="H978" s="113" t="s">
        <v>1549</v>
      </c>
      <c r="I978" s="113" t="s">
        <v>1328</v>
      </c>
    </row>
    <row r="979" spans="1:9" ht="29">
      <c r="A979" t="s">
        <v>1397</v>
      </c>
      <c r="B979" t="s">
        <v>1398</v>
      </c>
      <c r="C979" t="s">
        <v>1410</v>
      </c>
      <c r="D979" t="s">
        <v>67</v>
      </c>
      <c r="E979" t="s">
        <v>106</v>
      </c>
      <c r="F979" t="s">
        <v>112</v>
      </c>
      <c r="G979" t="s">
        <v>117</v>
      </c>
      <c r="H979" s="113" t="s">
        <v>1561</v>
      </c>
      <c r="I979" s="113" t="s">
        <v>1678</v>
      </c>
    </row>
    <row r="980" spans="1:9">
      <c r="A980" t="s">
        <v>1397</v>
      </c>
      <c r="B980" t="s">
        <v>1398</v>
      </c>
      <c r="C980" t="s">
        <v>1410</v>
      </c>
      <c r="D980" t="s">
        <v>500</v>
      </c>
      <c r="E980" t="s">
        <v>112</v>
      </c>
      <c r="F980" t="s">
        <v>117</v>
      </c>
      <c r="G980" t="s">
        <v>117</v>
      </c>
      <c r="H980" s="113" t="s">
        <v>1561</v>
      </c>
      <c r="I980" s="113" t="s">
        <v>1353</v>
      </c>
    </row>
    <row r="981" spans="1:9" ht="29">
      <c r="A981" t="s">
        <v>1397</v>
      </c>
      <c r="B981" t="s">
        <v>1398</v>
      </c>
      <c r="C981" t="s">
        <v>1410</v>
      </c>
      <c r="D981" t="s">
        <v>68</v>
      </c>
      <c r="E981" t="s">
        <v>112</v>
      </c>
      <c r="F981" t="s">
        <v>112</v>
      </c>
      <c r="G981" t="s">
        <v>106</v>
      </c>
      <c r="H981" s="113" t="s">
        <v>1575</v>
      </c>
      <c r="I981" s="113" t="s">
        <v>1678</v>
      </c>
    </row>
    <row r="982" spans="1:9">
      <c r="A982" t="s">
        <v>1397</v>
      </c>
      <c r="B982" t="s">
        <v>1398</v>
      </c>
      <c r="C982" t="s">
        <v>1411</v>
      </c>
      <c r="D982" t="s">
        <v>65</v>
      </c>
      <c r="E982" t="s">
        <v>112</v>
      </c>
      <c r="F982" t="s">
        <v>117</v>
      </c>
      <c r="G982" t="s">
        <v>117</v>
      </c>
      <c r="H982" s="113" t="s">
        <v>1548</v>
      </c>
      <c r="I982" s="113" t="s">
        <v>1367</v>
      </c>
    </row>
    <row r="983" spans="1:9">
      <c r="A983" t="s">
        <v>1397</v>
      </c>
      <c r="B983" t="s">
        <v>1398</v>
      </c>
      <c r="C983" t="s">
        <v>1411</v>
      </c>
      <c r="D983" t="s">
        <v>67</v>
      </c>
      <c r="E983" t="s">
        <v>106</v>
      </c>
      <c r="F983" t="s">
        <v>112</v>
      </c>
      <c r="G983" t="s">
        <v>117</v>
      </c>
      <c r="H983" s="113" t="s">
        <v>1562</v>
      </c>
      <c r="I983" s="113" t="s">
        <v>1356</v>
      </c>
    </row>
    <row r="984" spans="1:9">
      <c r="A984" t="s">
        <v>1397</v>
      </c>
      <c r="B984" t="s">
        <v>1398</v>
      </c>
      <c r="C984" t="s">
        <v>1411</v>
      </c>
      <c r="D984" t="s">
        <v>500</v>
      </c>
      <c r="E984" t="s">
        <v>112</v>
      </c>
      <c r="F984" t="s">
        <v>117</v>
      </c>
      <c r="G984" t="s">
        <v>117</v>
      </c>
      <c r="H984" s="113" t="s">
        <v>1575</v>
      </c>
      <c r="I984" s="113" t="s">
        <v>1353</v>
      </c>
    </row>
    <row r="985" spans="1:9" ht="29">
      <c r="A985" t="s">
        <v>1397</v>
      </c>
      <c r="B985" t="s">
        <v>1398</v>
      </c>
      <c r="C985" t="s">
        <v>1411</v>
      </c>
      <c r="D985" t="s">
        <v>68</v>
      </c>
      <c r="E985" t="s">
        <v>112</v>
      </c>
      <c r="F985" t="s">
        <v>112</v>
      </c>
      <c r="G985" t="s">
        <v>106</v>
      </c>
      <c r="H985" s="113" t="s">
        <v>1575</v>
      </c>
      <c r="I985" s="113" t="s">
        <v>1678</v>
      </c>
    </row>
    <row r="986" spans="1:9">
      <c r="A986" t="s">
        <v>1397</v>
      </c>
      <c r="B986" t="s">
        <v>1398</v>
      </c>
      <c r="C986" t="s">
        <v>1412</v>
      </c>
      <c r="D986" t="s">
        <v>309</v>
      </c>
      <c r="E986" t="s">
        <v>297</v>
      </c>
      <c r="F986" t="s">
        <v>117</v>
      </c>
      <c r="G986" t="s">
        <v>117</v>
      </c>
      <c r="H986" s="113" t="s">
        <v>1544</v>
      </c>
      <c r="I986" s="113" t="s">
        <v>1300</v>
      </c>
    </row>
    <row r="987" spans="1:9">
      <c r="A987" t="s">
        <v>1397</v>
      </c>
      <c r="B987" t="s">
        <v>1398</v>
      </c>
      <c r="C987" t="s">
        <v>1412</v>
      </c>
      <c r="D987" t="s">
        <v>67</v>
      </c>
      <c r="E987" t="s">
        <v>106</v>
      </c>
      <c r="F987" t="s">
        <v>112</v>
      </c>
      <c r="G987" t="s">
        <v>117</v>
      </c>
      <c r="H987" s="113" t="s">
        <v>1568</v>
      </c>
      <c r="I987" s="113" t="s">
        <v>1367</v>
      </c>
    </row>
    <row r="988" spans="1:9">
      <c r="A988" t="s">
        <v>1397</v>
      </c>
      <c r="B988" t="s">
        <v>1398</v>
      </c>
      <c r="C988" t="s">
        <v>1412</v>
      </c>
      <c r="D988" t="s">
        <v>1394</v>
      </c>
      <c r="E988" t="s">
        <v>106</v>
      </c>
      <c r="F988" t="s">
        <v>112</v>
      </c>
      <c r="G988" t="s">
        <v>117</v>
      </c>
      <c r="H988" s="113" t="s">
        <v>1556</v>
      </c>
      <c r="I988" s="113" t="s">
        <v>1359</v>
      </c>
    </row>
    <row r="989" spans="1:9">
      <c r="A989" t="s">
        <v>1397</v>
      </c>
      <c r="B989" t="s">
        <v>1398</v>
      </c>
      <c r="C989" t="s">
        <v>1031</v>
      </c>
      <c r="D989" t="s">
        <v>67</v>
      </c>
      <c r="E989" t="s">
        <v>106</v>
      </c>
      <c r="F989" t="s">
        <v>112</v>
      </c>
      <c r="G989" t="s">
        <v>117</v>
      </c>
      <c r="H989" s="113" t="s">
        <v>1569</v>
      </c>
      <c r="I989" s="113" t="s">
        <v>1378</v>
      </c>
    </row>
    <row r="990" spans="1:9">
      <c r="A990" t="s">
        <v>1397</v>
      </c>
      <c r="B990" t="s">
        <v>1398</v>
      </c>
      <c r="C990" t="s">
        <v>1031</v>
      </c>
      <c r="D990" t="s">
        <v>1394</v>
      </c>
      <c r="E990" t="s">
        <v>106</v>
      </c>
      <c r="F990" t="s">
        <v>117</v>
      </c>
      <c r="G990" t="s">
        <v>117</v>
      </c>
      <c r="H990" s="113" t="s">
        <v>1557</v>
      </c>
      <c r="I990" s="113" t="s">
        <v>1347</v>
      </c>
    </row>
    <row r="991" spans="1:9">
      <c r="A991" t="s">
        <v>1397</v>
      </c>
      <c r="B991" t="s">
        <v>1398</v>
      </c>
      <c r="C991" t="s">
        <v>984</v>
      </c>
      <c r="D991" t="s">
        <v>1403</v>
      </c>
      <c r="E991" t="s">
        <v>106</v>
      </c>
      <c r="F991" t="s">
        <v>117</v>
      </c>
      <c r="G991" t="s">
        <v>117</v>
      </c>
      <c r="H991" s="113" t="s">
        <v>1546</v>
      </c>
      <c r="I991" s="113" t="s">
        <v>1357</v>
      </c>
    </row>
    <row r="992" spans="1:9">
      <c r="A992" t="s">
        <v>1397</v>
      </c>
      <c r="B992" t="s">
        <v>1398</v>
      </c>
      <c r="C992" t="s">
        <v>984</v>
      </c>
      <c r="D992" t="s">
        <v>67</v>
      </c>
      <c r="E992" t="s">
        <v>106</v>
      </c>
      <c r="F992" t="s">
        <v>112</v>
      </c>
      <c r="G992" t="s">
        <v>117</v>
      </c>
      <c r="H992" s="113" t="s">
        <v>1570</v>
      </c>
      <c r="I992" s="113" t="s">
        <v>1319</v>
      </c>
    </row>
    <row r="993" spans="1:9">
      <c r="A993" t="s">
        <v>1397</v>
      </c>
      <c r="B993" t="s">
        <v>1398</v>
      </c>
      <c r="C993" t="s">
        <v>984</v>
      </c>
      <c r="D993" t="s">
        <v>1394</v>
      </c>
      <c r="E993" t="s">
        <v>106</v>
      </c>
      <c r="F993" t="s">
        <v>112</v>
      </c>
      <c r="G993" t="s">
        <v>117</v>
      </c>
      <c r="H993" s="113" t="s">
        <v>1558</v>
      </c>
      <c r="I993" s="113" t="s">
        <v>1363</v>
      </c>
    </row>
    <row r="994" spans="1:9">
      <c r="A994" t="s">
        <v>1397</v>
      </c>
      <c r="B994" t="s">
        <v>1398</v>
      </c>
      <c r="C994" t="s">
        <v>1413</v>
      </c>
      <c r="D994" t="s">
        <v>67</v>
      </c>
      <c r="E994" t="s">
        <v>112</v>
      </c>
      <c r="F994" t="s">
        <v>117</v>
      </c>
      <c r="G994" t="s">
        <v>117</v>
      </c>
      <c r="H994" s="113" t="s">
        <v>1571</v>
      </c>
      <c r="I994" s="113" t="s">
        <v>1356</v>
      </c>
    </row>
    <row r="995" spans="1:9">
      <c r="A995" t="s">
        <v>1397</v>
      </c>
      <c r="B995" t="s">
        <v>1398</v>
      </c>
      <c r="C995" t="s">
        <v>1414</v>
      </c>
      <c r="D995" t="s">
        <v>500</v>
      </c>
      <c r="E995" t="s">
        <v>112</v>
      </c>
      <c r="F995" t="s">
        <v>117</v>
      </c>
      <c r="G995" t="s">
        <v>117</v>
      </c>
      <c r="H995" s="113" t="s">
        <v>1578</v>
      </c>
      <c r="I995" s="113" t="s">
        <v>1333</v>
      </c>
    </row>
    <row r="996" spans="1:9">
      <c r="A996" t="s">
        <v>1397</v>
      </c>
      <c r="B996" t="s">
        <v>1398</v>
      </c>
      <c r="C996" t="s">
        <v>975</v>
      </c>
      <c r="D996" t="s">
        <v>67</v>
      </c>
      <c r="E996" t="s">
        <v>117</v>
      </c>
      <c r="F996" t="s">
        <v>122</v>
      </c>
      <c r="G996" t="s">
        <v>122</v>
      </c>
      <c r="H996" s="113" t="s">
        <v>1565</v>
      </c>
      <c r="I996" s="113" t="s">
        <v>1323</v>
      </c>
    </row>
    <row r="997" spans="1:9">
      <c r="A997" t="s">
        <v>1397</v>
      </c>
      <c r="B997" t="s">
        <v>1398</v>
      </c>
      <c r="C997" t="s">
        <v>975</v>
      </c>
      <c r="D997" t="s">
        <v>309</v>
      </c>
      <c r="E997" t="s">
        <v>106</v>
      </c>
      <c r="F997" t="s">
        <v>117</v>
      </c>
      <c r="G997" t="s">
        <v>117</v>
      </c>
      <c r="H997" s="113" t="s">
        <v>1539</v>
      </c>
      <c r="I997" s="113" t="s">
        <v>1527</v>
      </c>
    </row>
    <row r="998" spans="1:9">
      <c r="A998" t="s">
        <v>1397</v>
      </c>
      <c r="B998" t="s">
        <v>1398</v>
      </c>
      <c r="C998" t="s">
        <v>975</v>
      </c>
      <c r="D998" t="s">
        <v>500</v>
      </c>
      <c r="E998" t="s">
        <v>112</v>
      </c>
      <c r="F998" t="s">
        <v>117</v>
      </c>
      <c r="G998" t="s">
        <v>117</v>
      </c>
      <c r="H998" s="113" t="s">
        <v>1578</v>
      </c>
      <c r="I998" s="113" t="s">
        <v>1353</v>
      </c>
    </row>
    <row r="999" spans="1:9">
      <c r="A999" t="s">
        <v>1397</v>
      </c>
      <c r="B999" t="s">
        <v>1398</v>
      </c>
      <c r="C999" t="s">
        <v>1415</v>
      </c>
      <c r="D999" t="s">
        <v>67</v>
      </c>
      <c r="E999" t="s">
        <v>112</v>
      </c>
      <c r="F999" t="s">
        <v>117</v>
      </c>
      <c r="G999" t="s">
        <v>117</v>
      </c>
      <c r="H999" s="113" t="s">
        <v>1572</v>
      </c>
      <c r="I999" s="113" t="s">
        <v>1353</v>
      </c>
    </row>
    <row r="1000" spans="1:9">
      <c r="A1000" t="s">
        <v>1397</v>
      </c>
      <c r="B1000" t="s">
        <v>1398</v>
      </c>
      <c r="C1000" t="s">
        <v>1415</v>
      </c>
      <c r="D1000" t="s">
        <v>309</v>
      </c>
      <c r="E1000" t="s">
        <v>106</v>
      </c>
      <c r="F1000" t="s">
        <v>117</v>
      </c>
      <c r="G1000" t="s">
        <v>117</v>
      </c>
      <c r="H1000" s="113" t="s">
        <v>1540</v>
      </c>
      <c r="I1000" s="113" t="s">
        <v>1322</v>
      </c>
    </row>
    <row r="1001" spans="1:9">
      <c r="A1001" t="s">
        <v>1397</v>
      </c>
      <c r="B1001" t="s">
        <v>1398</v>
      </c>
      <c r="C1001" t="s">
        <v>1415</v>
      </c>
      <c r="D1001" t="s">
        <v>500</v>
      </c>
      <c r="E1001" t="s">
        <v>112</v>
      </c>
      <c r="F1001" t="s">
        <v>117</v>
      </c>
      <c r="G1001" t="s">
        <v>117</v>
      </c>
      <c r="H1001" s="113" t="s">
        <v>1579</v>
      </c>
      <c r="I1001" s="113" t="s">
        <v>1353</v>
      </c>
    </row>
    <row r="1002" spans="1:9">
      <c r="A1002" t="s">
        <v>1397</v>
      </c>
      <c r="B1002" t="s">
        <v>1398</v>
      </c>
      <c r="C1002" t="s">
        <v>1416</v>
      </c>
      <c r="D1002" t="s">
        <v>500</v>
      </c>
      <c r="E1002" t="s">
        <v>112</v>
      </c>
      <c r="F1002" t="s">
        <v>117</v>
      </c>
      <c r="G1002" t="s">
        <v>117</v>
      </c>
      <c r="H1002" s="113" t="s">
        <v>1578</v>
      </c>
      <c r="I1002" s="113" t="s">
        <v>1333</v>
      </c>
    </row>
    <row r="1003" spans="1:9">
      <c r="A1003" t="s">
        <v>1397</v>
      </c>
      <c r="B1003" t="s">
        <v>1398</v>
      </c>
      <c r="C1003" t="s">
        <v>1417</v>
      </c>
      <c r="D1003" t="s">
        <v>500</v>
      </c>
      <c r="E1003" t="s">
        <v>112</v>
      </c>
      <c r="F1003" t="s">
        <v>117</v>
      </c>
      <c r="G1003" t="s">
        <v>117</v>
      </c>
      <c r="H1003" s="113" t="s">
        <v>1578</v>
      </c>
      <c r="I1003" s="113" t="s">
        <v>1333</v>
      </c>
    </row>
    <row r="1005" spans="1:9" ht="29">
      <c r="A1005" s="225" t="s">
        <v>1418</v>
      </c>
      <c r="B1005" s="225" t="s">
        <v>1419</v>
      </c>
      <c r="C1005" s="225" t="s">
        <v>1404</v>
      </c>
      <c r="D1005" s="225" t="s">
        <v>1394</v>
      </c>
      <c r="E1005" s="225" t="s">
        <v>106</v>
      </c>
      <c r="F1005" s="225" t="s">
        <v>112</v>
      </c>
      <c r="G1005" s="225" t="s">
        <v>117</v>
      </c>
      <c r="H1005" s="226" t="s">
        <v>1603</v>
      </c>
      <c r="I1005" s="113" t="s">
        <v>1347</v>
      </c>
    </row>
    <row r="1006" spans="1:9">
      <c r="A1006" t="s">
        <v>1418</v>
      </c>
      <c r="B1006" t="s">
        <v>1419</v>
      </c>
      <c r="C1006" t="s">
        <v>1404</v>
      </c>
      <c r="D1006" t="s">
        <v>309</v>
      </c>
      <c r="E1006" t="s">
        <v>106</v>
      </c>
      <c r="F1006" t="s">
        <v>112</v>
      </c>
      <c r="G1006" t="s">
        <v>112</v>
      </c>
      <c r="H1006" s="113" t="s">
        <v>1582</v>
      </c>
      <c r="I1006" s="113" t="s">
        <v>1356</v>
      </c>
    </row>
    <row r="1007" spans="1:9">
      <c r="A1007" t="s">
        <v>1418</v>
      </c>
      <c r="B1007" t="s">
        <v>1419</v>
      </c>
      <c r="C1007" t="s">
        <v>1404</v>
      </c>
      <c r="D1007" t="s">
        <v>500</v>
      </c>
      <c r="E1007" t="s">
        <v>106</v>
      </c>
      <c r="F1007" t="s">
        <v>112</v>
      </c>
      <c r="G1007" t="s">
        <v>112</v>
      </c>
      <c r="H1007" s="113" t="s">
        <v>1613</v>
      </c>
      <c r="I1007" s="113" t="s">
        <v>1317</v>
      </c>
    </row>
    <row r="1008" spans="1:9">
      <c r="A1008" t="s">
        <v>1418</v>
      </c>
      <c r="B1008" t="s">
        <v>1419</v>
      </c>
      <c r="C1008" t="s">
        <v>1404</v>
      </c>
      <c r="D1008" t="s">
        <v>68</v>
      </c>
      <c r="E1008" t="s">
        <v>112</v>
      </c>
      <c r="F1008" t="s">
        <v>112</v>
      </c>
      <c r="G1008" t="s">
        <v>106</v>
      </c>
      <c r="H1008" s="113" t="s">
        <v>1628</v>
      </c>
      <c r="I1008" s="113" t="s">
        <v>1348</v>
      </c>
    </row>
    <row r="1009" spans="1:9">
      <c r="A1009" t="s">
        <v>1418</v>
      </c>
      <c r="B1009" t="s">
        <v>1419</v>
      </c>
      <c r="C1009" t="s">
        <v>1405</v>
      </c>
      <c r="D1009" t="s">
        <v>309</v>
      </c>
      <c r="E1009" t="s">
        <v>106</v>
      </c>
      <c r="F1009" t="s">
        <v>117</v>
      </c>
      <c r="G1009" t="s">
        <v>117</v>
      </c>
      <c r="H1009" s="113" t="s">
        <v>1584</v>
      </c>
      <c r="I1009" s="113" t="s">
        <v>1342</v>
      </c>
    </row>
    <row r="1010" spans="1:9">
      <c r="A1010" t="s">
        <v>1418</v>
      </c>
      <c r="B1010" t="s">
        <v>1419</v>
      </c>
      <c r="C1010" t="s">
        <v>1405</v>
      </c>
      <c r="D1010" t="s">
        <v>309</v>
      </c>
      <c r="E1010" t="s">
        <v>106</v>
      </c>
      <c r="F1010" t="s">
        <v>117</v>
      </c>
      <c r="G1010" t="s">
        <v>117</v>
      </c>
      <c r="H1010" s="113" t="s">
        <v>1583</v>
      </c>
      <c r="I1010" s="113" t="s">
        <v>1679</v>
      </c>
    </row>
    <row r="1011" spans="1:9" ht="30.75" customHeight="1">
      <c r="A1011" t="s">
        <v>1418</v>
      </c>
      <c r="B1011" t="s">
        <v>1419</v>
      </c>
      <c r="C1011" t="s">
        <v>1405</v>
      </c>
      <c r="D1011" t="s">
        <v>1420</v>
      </c>
      <c r="E1011" t="s">
        <v>117</v>
      </c>
      <c r="F1011" t="s">
        <v>112</v>
      </c>
      <c r="G1011" t="s">
        <v>112</v>
      </c>
      <c r="H1011" s="113" t="s">
        <v>1595</v>
      </c>
      <c r="I1011" s="113" t="s">
        <v>1680</v>
      </c>
    </row>
    <row r="1012" spans="1:9">
      <c r="A1012" t="s">
        <v>1418</v>
      </c>
      <c r="B1012" t="s">
        <v>1419</v>
      </c>
      <c r="C1012" t="s">
        <v>1405</v>
      </c>
      <c r="D1012" t="s">
        <v>1420</v>
      </c>
      <c r="E1012" t="s">
        <v>112</v>
      </c>
      <c r="F1012" t="s">
        <v>106</v>
      </c>
      <c r="G1012" t="s">
        <v>106</v>
      </c>
      <c r="H1012" s="113" t="s">
        <v>1596</v>
      </c>
      <c r="I1012" s="113" t="s">
        <v>1346</v>
      </c>
    </row>
    <row r="1013" spans="1:9" ht="29">
      <c r="A1013" t="s">
        <v>1418</v>
      </c>
      <c r="B1013" t="s">
        <v>1419</v>
      </c>
      <c r="C1013" t="s">
        <v>1405</v>
      </c>
      <c r="D1013" t="s">
        <v>1394</v>
      </c>
      <c r="E1013" t="s">
        <v>106</v>
      </c>
      <c r="F1013" t="s">
        <v>117</v>
      </c>
      <c r="G1013" t="s">
        <v>117</v>
      </c>
      <c r="H1013" s="113" t="s">
        <v>1604</v>
      </c>
      <c r="I1013" s="113" t="s">
        <v>1346</v>
      </c>
    </row>
    <row r="1014" spans="1:9" ht="14.25" customHeight="1">
      <c r="A1014" t="s">
        <v>1418</v>
      </c>
      <c r="B1014" t="s">
        <v>1419</v>
      </c>
      <c r="C1014" t="s">
        <v>1405</v>
      </c>
      <c r="D1014" t="s">
        <v>1394</v>
      </c>
      <c r="E1014" t="s">
        <v>106</v>
      </c>
      <c r="F1014" t="s">
        <v>117</v>
      </c>
      <c r="G1014" t="s">
        <v>117</v>
      </c>
      <c r="H1014" s="113" t="s">
        <v>1614</v>
      </c>
      <c r="I1014" s="113" t="s">
        <v>1347</v>
      </c>
    </row>
    <row r="1015" spans="1:9">
      <c r="A1015" t="s">
        <v>1418</v>
      </c>
      <c r="B1015" t="s">
        <v>1419</v>
      </c>
      <c r="C1015" t="s">
        <v>1405</v>
      </c>
      <c r="D1015" t="s">
        <v>68</v>
      </c>
      <c r="E1015" t="s">
        <v>112</v>
      </c>
      <c r="F1015" t="s">
        <v>112</v>
      </c>
      <c r="G1015" t="s">
        <v>106</v>
      </c>
      <c r="H1015" s="113" t="s">
        <v>1629</v>
      </c>
      <c r="I1015" s="113" t="s">
        <v>1348</v>
      </c>
    </row>
    <row r="1016" spans="1:9">
      <c r="A1016" t="s">
        <v>1418</v>
      </c>
      <c r="B1016" t="s">
        <v>1419</v>
      </c>
      <c r="C1016" t="s">
        <v>1405</v>
      </c>
      <c r="D1016" t="s">
        <v>68</v>
      </c>
      <c r="E1016" t="s">
        <v>112</v>
      </c>
      <c r="F1016" t="s">
        <v>112</v>
      </c>
      <c r="G1016" t="s">
        <v>106</v>
      </c>
      <c r="H1016" s="113" t="s">
        <v>1630</v>
      </c>
      <c r="I1016" s="113" t="s">
        <v>1337</v>
      </c>
    </row>
    <row r="1017" spans="1:9">
      <c r="A1017" t="s">
        <v>1418</v>
      </c>
      <c r="B1017" t="s">
        <v>1419</v>
      </c>
      <c r="C1017" t="s">
        <v>1405</v>
      </c>
      <c r="D1017" t="s">
        <v>68</v>
      </c>
      <c r="E1017" t="s">
        <v>117</v>
      </c>
      <c r="F1017" t="s">
        <v>117</v>
      </c>
      <c r="G1017" t="s">
        <v>112</v>
      </c>
      <c r="H1017" s="113" t="s">
        <v>1631</v>
      </c>
      <c r="I1017" s="113" t="s">
        <v>1348</v>
      </c>
    </row>
    <row r="1018" spans="1:9">
      <c r="A1018" t="s">
        <v>1418</v>
      </c>
      <c r="B1018" t="s">
        <v>1419</v>
      </c>
      <c r="C1018" t="s">
        <v>1405</v>
      </c>
      <c r="D1018" t="s">
        <v>67</v>
      </c>
      <c r="E1018" t="s">
        <v>106</v>
      </c>
      <c r="F1018" t="s">
        <v>112</v>
      </c>
      <c r="G1018" t="s">
        <v>117</v>
      </c>
      <c r="H1018" s="113" t="s">
        <v>1616</v>
      </c>
      <c r="I1018" s="113" t="s">
        <v>1385</v>
      </c>
    </row>
    <row r="1019" spans="1:9">
      <c r="A1019" t="s">
        <v>1418</v>
      </c>
      <c r="B1019" t="s">
        <v>1419</v>
      </c>
      <c r="C1019" t="s">
        <v>1405</v>
      </c>
      <c r="D1019" t="s">
        <v>67</v>
      </c>
      <c r="E1019" t="s">
        <v>112</v>
      </c>
      <c r="F1019" t="s">
        <v>117</v>
      </c>
      <c r="G1019" t="s">
        <v>117</v>
      </c>
      <c r="H1019" s="113" t="s">
        <v>1617</v>
      </c>
      <c r="I1019" s="113" t="s">
        <v>1364</v>
      </c>
    </row>
    <row r="1020" spans="1:9" ht="15.75" customHeight="1">
      <c r="A1020" t="s">
        <v>1418</v>
      </c>
      <c r="B1020" t="s">
        <v>1419</v>
      </c>
      <c r="C1020" t="s">
        <v>1405</v>
      </c>
      <c r="D1020" t="s">
        <v>67</v>
      </c>
      <c r="E1020" t="s">
        <v>112</v>
      </c>
      <c r="F1020" t="s">
        <v>117</v>
      </c>
      <c r="G1020" t="s">
        <v>122</v>
      </c>
      <c r="H1020" s="113" t="s">
        <v>1618</v>
      </c>
      <c r="I1020" s="113" t="s">
        <v>1347</v>
      </c>
    </row>
    <row r="1021" spans="1:9" ht="15.75" customHeight="1">
      <c r="A1021" t="s">
        <v>1418</v>
      </c>
      <c r="B1021" t="s">
        <v>1419</v>
      </c>
      <c r="C1021" t="s">
        <v>1405</v>
      </c>
      <c r="D1021" t="s">
        <v>500</v>
      </c>
      <c r="E1021" t="s">
        <v>106</v>
      </c>
      <c r="F1021" t="s">
        <v>112</v>
      </c>
      <c r="G1021" t="s">
        <v>112</v>
      </c>
      <c r="H1021" s="113" t="s">
        <v>1634</v>
      </c>
      <c r="I1021" s="113" t="s">
        <v>1310</v>
      </c>
    </row>
    <row r="1022" spans="1:9" ht="15.75" customHeight="1">
      <c r="A1022" t="s">
        <v>1418</v>
      </c>
      <c r="B1022" t="s">
        <v>1419</v>
      </c>
      <c r="C1022" t="s">
        <v>1405</v>
      </c>
      <c r="D1022" t="s">
        <v>500</v>
      </c>
      <c r="E1022" t="s">
        <v>106</v>
      </c>
      <c r="F1022" t="s">
        <v>112</v>
      </c>
      <c r="G1022" t="s">
        <v>112</v>
      </c>
      <c r="H1022" s="113" t="s">
        <v>1635</v>
      </c>
      <c r="I1022" s="113" t="s">
        <v>1337</v>
      </c>
    </row>
    <row r="1023" spans="1:9" ht="15.75" customHeight="1">
      <c r="A1023" t="s">
        <v>1418</v>
      </c>
      <c r="B1023" t="s">
        <v>1419</v>
      </c>
      <c r="C1023" t="s">
        <v>1405</v>
      </c>
      <c r="D1023" t="s">
        <v>1422</v>
      </c>
      <c r="E1023" t="s">
        <v>112</v>
      </c>
      <c r="F1023" t="s">
        <v>106</v>
      </c>
      <c r="G1023" t="s">
        <v>106</v>
      </c>
      <c r="H1023" s="113" t="s">
        <v>1645</v>
      </c>
      <c r="I1023" s="113" t="s">
        <v>1375</v>
      </c>
    </row>
    <row r="1024" spans="1:9" ht="43.5">
      <c r="A1024" t="s">
        <v>1418</v>
      </c>
      <c r="B1024" t="s">
        <v>1419</v>
      </c>
      <c r="C1024" t="s">
        <v>1421</v>
      </c>
      <c r="D1024" t="s">
        <v>309</v>
      </c>
      <c r="E1024" t="s">
        <v>112</v>
      </c>
      <c r="F1024" t="s">
        <v>117</v>
      </c>
      <c r="G1024" t="s">
        <v>117</v>
      </c>
      <c r="H1024" s="113" t="s">
        <v>1585</v>
      </c>
      <c r="I1024" s="113" t="s">
        <v>1302</v>
      </c>
    </row>
    <row r="1025" spans="1:9" ht="46.5" customHeight="1">
      <c r="A1025" t="s">
        <v>1418</v>
      </c>
      <c r="B1025" t="s">
        <v>1419</v>
      </c>
      <c r="C1025" t="s">
        <v>1421</v>
      </c>
      <c r="D1025" t="s">
        <v>309</v>
      </c>
      <c r="E1025" t="s">
        <v>112</v>
      </c>
      <c r="F1025" t="s">
        <v>117</v>
      </c>
      <c r="G1025" t="s">
        <v>117</v>
      </c>
      <c r="H1025" s="113" t="s">
        <v>1586</v>
      </c>
      <c r="I1025" s="113" t="s">
        <v>1343</v>
      </c>
    </row>
    <row r="1026" spans="1:9">
      <c r="A1026" t="s">
        <v>1418</v>
      </c>
      <c r="B1026" t="s">
        <v>1419</v>
      </c>
      <c r="C1026" t="s">
        <v>1421</v>
      </c>
      <c r="D1026" t="s">
        <v>309</v>
      </c>
      <c r="E1026" t="s">
        <v>106</v>
      </c>
      <c r="F1026" t="s">
        <v>117</v>
      </c>
      <c r="G1026" t="s">
        <v>117</v>
      </c>
      <c r="H1026" s="113" t="s">
        <v>1587</v>
      </c>
      <c r="I1026" s="113" t="s">
        <v>1356</v>
      </c>
    </row>
    <row r="1027" spans="1:9" ht="14.25" customHeight="1">
      <c r="A1027" t="s">
        <v>1418</v>
      </c>
      <c r="B1027" t="s">
        <v>1419</v>
      </c>
      <c r="C1027" t="s">
        <v>1421</v>
      </c>
      <c r="D1027" t="s">
        <v>1420</v>
      </c>
      <c r="E1027" t="s">
        <v>106</v>
      </c>
      <c r="F1027" t="s">
        <v>117</v>
      </c>
      <c r="G1027" t="s">
        <v>117</v>
      </c>
      <c r="H1027" s="113" t="s">
        <v>1633</v>
      </c>
      <c r="I1027" s="113" t="s">
        <v>1311</v>
      </c>
    </row>
    <row r="1028" spans="1:9" ht="29">
      <c r="A1028" t="s">
        <v>1418</v>
      </c>
      <c r="B1028" t="s">
        <v>1419</v>
      </c>
      <c r="C1028" t="s">
        <v>1421</v>
      </c>
      <c r="D1028" t="s">
        <v>1420</v>
      </c>
      <c r="E1028" t="s">
        <v>106</v>
      </c>
      <c r="F1028" t="s">
        <v>117</v>
      </c>
      <c r="G1028" t="s">
        <v>117</v>
      </c>
      <c r="H1028" s="113" t="s">
        <v>1597</v>
      </c>
      <c r="I1028" s="113" t="s">
        <v>1528</v>
      </c>
    </row>
    <row r="1029" spans="1:9">
      <c r="A1029" t="s">
        <v>1418</v>
      </c>
      <c r="B1029" t="s">
        <v>1419</v>
      </c>
      <c r="C1029" t="s">
        <v>1421</v>
      </c>
      <c r="D1029" t="s">
        <v>1163</v>
      </c>
      <c r="E1029" t="s">
        <v>106</v>
      </c>
      <c r="F1029" t="s">
        <v>112</v>
      </c>
      <c r="G1029" t="s">
        <v>112</v>
      </c>
      <c r="H1029" s="113" t="s">
        <v>1599</v>
      </c>
      <c r="I1029" s="113" t="s">
        <v>1370</v>
      </c>
    </row>
    <row r="1030" spans="1:9">
      <c r="A1030" t="s">
        <v>1418</v>
      </c>
      <c r="B1030" t="s">
        <v>1419</v>
      </c>
      <c r="C1030" t="s">
        <v>1421</v>
      </c>
      <c r="D1030" t="s">
        <v>1394</v>
      </c>
      <c r="E1030" t="s">
        <v>106</v>
      </c>
      <c r="F1030" t="s">
        <v>112</v>
      </c>
      <c r="G1030" t="s">
        <v>117</v>
      </c>
      <c r="H1030" s="113" t="s">
        <v>1606</v>
      </c>
      <c r="I1030" s="113" t="s">
        <v>1346</v>
      </c>
    </row>
    <row r="1031" spans="1:9" ht="15" customHeight="1">
      <c r="A1031" t="s">
        <v>1418</v>
      </c>
      <c r="B1031" t="s">
        <v>1419</v>
      </c>
      <c r="C1031" t="s">
        <v>1421</v>
      </c>
      <c r="D1031" t="s">
        <v>1394</v>
      </c>
      <c r="E1031" t="s">
        <v>106</v>
      </c>
      <c r="F1031" t="s">
        <v>117</v>
      </c>
      <c r="G1031" t="s">
        <v>117</v>
      </c>
      <c r="H1031" s="113" t="s">
        <v>1605</v>
      </c>
      <c r="I1031" s="113" t="s">
        <v>1327</v>
      </c>
    </row>
    <row r="1032" spans="1:9" ht="15" customHeight="1">
      <c r="A1032" t="s">
        <v>1418</v>
      </c>
      <c r="B1032" t="s">
        <v>1419</v>
      </c>
      <c r="C1032" t="s">
        <v>1421</v>
      </c>
      <c r="D1032" t="s">
        <v>67</v>
      </c>
      <c r="E1032" t="s">
        <v>106</v>
      </c>
      <c r="F1032" t="s">
        <v>106</v>
      </c>
      <c r="G1032" t="s">
        <v>112</v>
      </c>
      <c r="H1032" s="113" t="s">
        <v>1619</v>
      </c>
      <c r="I1032" s="113" t="s">
        <v>1384</v>
      </c>
    </row>
    <row r="1033" spans="1:9">
      <c r="A1033" t="s">
        <v>1418</v>
      </c>
      <c r="B1033" t="s">
        <v>1419</v>
      </c>
      <c r="C1033" t="s">
        <v>1421</v>
      </c>
      <c r="D1033" t="s">
        <v>68</v>
      </c>
      <c r="E1033" t="s">
        <v>117</v>
      </c>
      <c r="F1033" t="s">
        <v>117</v>
      </c>
      <c r="G1033" t="s">
        <v>117</v>
      </c>
      <c r="H1033" s="113" t="s">
        <v>1632</v>
      </c>
      <c r="I1033" s="113" t="s">
        <v>1352</v>
      </c>
    </row>
    <row r="1034" spans="1:9">
      <c r="A1034" t="s">
        <v>1418</v>
      </c>
      <c r="B1034" t="s">
        <v>1419</v>
      </c>
      <c r="C1034" t="s">
        <v>1421</v>
      </c>
      <c r="D1034" t="s">
        <v>1422</v>
      </c>
      <c r="E1034" t="s">
        <v>112</v>
      </c>
      <c r="F1034" t="s">
        <v>106</v>
      </c>
      <c r="G1034" t="s">
        <v>106</v>
      </c>
      <c r="H1034" s="113" t="s">
        <v>1646</v>
      </c>
      <c r="I1034" s="113" t="s">
        <v>1681</v>
      </c>
    </row>
    <row r="1035" spans="1:9">
      <c r="A1035" t="s">
        <v>1418</v>
      </c>
      <c r="B1035" t="s">
        <v>1419</v>
      </c>
      <c r="C1035" t="s">
        <v>1421</v>
      </c>
      <c r="D1035" t="s">
        <v>500</v>
      </c>
      <c r="E1035" t="s">
        <v>106</v>
      </c>
      <c r="F1035" t="s">
        <v>112</v>
      </c>
      <c r="G1035" t="s">
        <v>112</v>
      </c>
      <c r="H1035" s="113" t="s">
        <v>1636</v>
      </c>
      <c r="I1035" s="113" t="s">
        <v>1327</v>
      </c>
    </row>
    <row r="1036" spans="1:9">
      <c r="A1036" t="s">
        <v>1418</v>
      </c>
      <c r="B1036" t="s">
        <v>1419</v>
      </c>
      <c r="C1036" t="s">
        <v>1421</v>
      </c>
      <c r="D1036" t="s">
        <v>500</v>
      </c>
      <c r="E1036" t="s">
        <v>117</v>
      </c>
      <c r="F1036" t="s">
        <v>117</v>
      </c>
      <c r="G1036" t="s">
        <v>117</v>
      </c>
      <c r="H1036" s="113" t="s">
        <v>1637</v>
      </c>
      <c r="I1036" s="113" t="s">
        <v>1353</v>
      </c>
    </row>
    <row r="1037" spans="1:9">
      <c r="A1037" t="s">
        <v>1418</v>
      </c>
      <c r="B1037" t="s">
        <v>1419</v>
      </c>
      <c r="C1037" t="s">
        <v>1423</v>
      </c>
      <c r="D1037" t="s">
        <v>309</v>
      </c>
      <c r="E1037" t="s">
        <v>112</v>
      </c>
      <c r="F1037" t="s">
        <v>117</v>
      </c>
      <c r="G1037" t="s">
        <v>117</v>
      </c>
      <c r="H1037" s="113" t="s">
        <v>1588</v>
      </c>
      <c r="I1037" s="113" t="s">
        <v>1527</v>
      </c>
    </row>
    <row r="1038" spans="1:9">
      <c r="A1038" t="s">
        <v>1418</v>
      </c>
      <c r="B1038" t="s">
        <v>1419</v>
      </c>
      <c r="C1038" t="s">
        <v>1423</v>
      </c>
      <c r="D1038" t="s">
        <v>309</v>
      </c>
      <c r="E1038" t="s">
        <v>106</v>
      </c>
      <c r="F1038" t="s">
        <v>112</v>
      </c>
      <c r="G1038" t="s">
        <v>112</v>
      </c>
      <c r="H1038" s="113" t="s">
        <v>1589</v>
      </c>
      <c r="I1038" s="113" t="s">
        <v>1527</v>
      </c>
    </row>
    <row r="1039" spans="1:9" ht="29">
      <c r="A1039" t="s">
        <v>1418</v>
      </c>
      <c r="B1039" t="s">
        <v>1419</v>
      </c>
      <c r="C1039" t="s">
        <v>1423</v>
      </c>
      <c r="D1039" t="s">
        <v>1394</v>
      </c>
      <c r="E1039" t="s">
        <v>106</v>
      </c>
      <c r="F1039" t="s">
        <v>117</v>
      </c>
      <c r="G1039" t="s">
        <v>117</v>
      </c>
      <c r="H1039" s="113" t="s">
        <v>1607</v>
      </c>
      <c r="I1039" s="113" t="s">
        <v>1353</v>
      </c>
    </row>
    <row r="1040" spans="1:9" ht="29">
      <c r="A1040" t="s">
        <v>1418</v>
      </c>
      <c r="B1040" t="s">
        <v>1419</v>
      </c>
      <c r="C1040" t="s">
        <v>1423</v>
      </c>
      <c r="D1040" t="s">
        <v>67</v>
      </c>
      <c r="E1040" t="s">
        <v>112</v>
      </c>
      <c r="F1040" t="s">
        <v>117</v>
      </c>
      <c r="G1040" t="s">
        <v>117</v>
      </c>
      <c r="H1040" s="113" t="s">
        <v>1620</v>
      </c>
      <c r="I1040" s="113" t="s">
        <v>1324</v>
      </c>
    </row>
    <row r="1041" spans="1:9">
      <c r="A1041" t="s">
        <v>1418</v>
      </c>
      <c r="B1041" t="s">
        <v>1419</v>
      </c>
      <c r="C1041" t="s">
        <v>1423</v>
      </c>
      <c r="D1041" t="s">
        <v>67</v>
      </c>
      <c r="E1041" t="s">
        <v>106</v>
      </c>
      <c r="F1041" t="s">
        <v>106</v>
      </c>
      <c r="G1041" t="s">
        <v>112</v>
      </c>
      <c r="H1041" s="113" t="s">
        <v>1621</v>
      </c>
      <c r="I1041" s="113" t="s">
        <v>1323</v>
      </c>
    </row>
    <row r="1042" spans="1:9">
      <c r="A1042" t="s">
        <v>1418</v>
      </c>
      <c r="B1042" t="s">
        <v>1419</v>
      </c>
      <c r="C1042" t="s">
        <v>1423</v>
      </c>
      <c r="D1042" t="s">
        <v>67</v>
      </c>
      <c r="E1042" t="s">
        <v>106</v>
      </c>
      <c r="F1042" t="s">
        <v>106</v>
      </c>
      <c r="G1042" t="s">
        <v>112</v>
      </c>
      <c r="H1042" s="113" t="s">
        <v>1622</v>
      </c>
      <c r="I1042" s="113" t="s">
        <v>1531</v>
      </c>
    </row>
    <row r="1043" spans="1:9">
      <c r="A1043" t="s">
        <v>1418</v>
      </c>
      <c r="B1043" t="s">
        <v>1419</v>
      </c>
      <c r="C1043" t="s">
        <v>1423</v>
      </c>
      <c r="D1043" t="s">
        <v>67</v>
      </c>
      <c r="E1043" t="s">
        <v>112</v>
      </c>
      <c r="F1043" t="s">
        <v>117</v>
      </c>
      <c r="G1043" t="s">
        <v>117</v>
      </c>
      <c r="H1043" s="113" t="s">
        <v>1624</v>
      </c>
      <c r="I1043" s="113" t="s">
        <v>1356</v>
      </c>
    </row>
    <row r="1044" spans="1:9">
      <c r="A1044" t="s">
        <v>1418</v>
      </c>
      <c r="B1044" t="s">
        <v>1419</v>
      </c>
      <c r="C1044" t="s">
        <v>1423</v>
      </c>
      <c r="D1044" t="s">
        <v>500</v>
      </c>
      <c r="E1044" t="s">
        <v>112</v>
      </c>
      <c r="F1044" t="s">
        <v>117</v>
      </c>
      <c r="G1044" t="s">
        <v>117</v>
      </c>
      <c r="H1044" s="113" t="s">
        <v>1637</v>
      </c>
      <c r="I1044" s="113" t="s">
        <v>1333</v>
      </c>
    </row>
    <row r="1045" spans="1:9">
      <c r="A1045" t="s">
        <v>1418</v>
      </c>
      <c r="B1045" t="s">
        <v>1419</v>
      </c>
      <c r="C1045" t="s">
        <v>1423</v>
      </c>
      <c r="D1045" t="s">
        <v>500</v>
      </c>
      <c r="E1045" t="s">
        <v>112</v>
      </c>
      <c r="F1045" t="s">
        <v>117</v>
      </c>
      <c r="G1045" t="s">
        <v>117</v>
      </c>
      <c r="H1045" s="113" t="s">
        <v>1638</v>
      </c>
      <c r="I1045" s="113" t="s">
        <v>1333</v>
      </c>
    </row>
    <row r="1046" spans="1:9">
      <c r="A1046" t="s">
        <v>1418</v>
      </c>
      <c r="B1046" t="s">
        <v>1419</v>
      </c>
      <c r="C1046" t="s">
        <v>1423</v>
      </c>
      <c r="D1046" t="s">
        <v>500</v>
      </c>
      <c r="E1046" t="s">
        <v>112</v>
      </c>
      <c r="F1046" t="s">
        <v>117</v>
      </c>
      <c r="G1046" t="s">
        <v>117</v>
      </c>
      <c r="H1046" s="113" t="s">
        <v>1639</v>
      </c>
      <c r="I1046" s="113" t="s">
        <v>1333</v>
      </c>
    </row>
    <row r="1047" spans="1:9">
      <c r="A1047" t="s">
        <v>1418</v>
      </c>
      <c r="B1047" t="s">
        <v>1419</v>
      </c>
      <c r="C1047" t="s">
        <v>1424</v>
      </c>
      <c r="D1047" t="s">
        <v>1394</v>
      </c>
      <c r="E1047" t="s">
        <v>106</v>
      </c>
      <c r="F1047" t="s">
        <v>117</v>
      </c>
      <c r="G1047" t="s">
        <v>117</v>
      </c>
      <c r="H1047" s="113" t="s">
        <v>1608</v>
      </c>
      <c r="I1047" s="113" t="s">
        <v>1317</v>
      </c>
    </row>
    <row r="1048" spans="1:9">
      <c r="A1048" t="s">
        <v>1418</v>
      </c>
      <c r="B1048" t="s">
        <v>1419</v>
      </c>
      <c r="C1048" t="s">
        <v>1424</v>
      </c>
      <c r="D1048" t="s">
        <v>1394</v>
      </c>
      <c r="E1048" t="s">
        <v>106</v>
      </c>
      <c r="F1048" t="s">
        <v>112</v>
      </c>
      <c r="G1048" t="s">
        <v>117</v>
      </c>
      <c r="H1048" s="113" t="s">
        <v>1609</v>
      </c>
      <c r="I1048" s="113" t="s">
        <v>1319</v>
      </c>
    </row>
    <row r="1049" spans="1:9">
      <c r="A1049" t="s">
        <v>1418</v>
      </c>
      <c r="B1049" t="s">
        <v>1419</v>
      </c>
      <c r="C1049" t="s">
        <v>1424</v>
      </c>
      <c r="D1049" t="s">
        <v>67</v>
      </c>
      <c r="E1049" t="s">
        <v>112</v>
      </c>
      <c r="F1049" t="s">
        <v>117</v>
      </c>
      <c r="G1049" t="s">
        <v>117</v>
      </c>
      <c r="H1049" s="113" t="s">
        <v>1623</v>
      </c>
      <c r="I1049" s="113" t="s">
        <v>1357</v>
      </c>
    </row>
    <row r="1050" spans="1:9">
      <c r="A1050" t="s">
        <v>1418</v>
      </c>
      <c r="B1050" t="s">
        <v>1419</v>
      </c>
      <c r="C1050" t="s">
        <v>1424</v>
      </c>
      <c r="D1050" t="s">
        <v>67</v>
      </c>
      <c r="E1050" t="s">
        <v>106</v>
      </c>
      <c r="F1050" t="s">
        <v>106</v>
      </c>
      <c r="G1050" t="s">
        <v>112</v>
      </c>
      <c r="H1050" s="113" t="s">
        <v>1625</v>
      </c>
      <c r="I1050" s="113" t="s">
        <v>1356</v>
      </c>
    </row>
    <row r="1051" spans="1:9" ht="15.75" customHeight="1">
      <c r="A1051" t="s">
        <v>1418</v>
      </c>
      <c r="B1051" t="s">
        <v>1419</v>
      </c>
      <c r="C1051" t="s">
        <v>1424</v>
      </c>
      <c r="D1051" t="s">
        <v>65</v>
      </c>
      <c r="E1051" t="s">
        <v>112</v>
      </c>
      <c r="F1051" t="s">
        <v>117</v>
      </c>
      <c r="G1051" t="s">
        <v>117</v>
      </c>
      <c r="H1051" s="113" t="s">
        <v>1601</v>
      </c>
      <c r="I1051" s="113" t="s">
        <v>1383</v>
      </c>
    </row>
    <row r="1052" spans="1:9" ht="15.75" customHeight="1">
      <c r="A1052" t="s">
        <v>1418</v>
      </c>
      <c r="B1052" t="s">
        <v>1419</v>
      </c>
      <c r="C1052" t="s">
        <v>1424</v>
      </c>
      <c r="D1052" t="s">
        <v>500</v>
      </c>
      <c r="E1052" t="s">
        <v>106</v>
      </c>
      <c r="F1052" t="s">
        <v>112</v>
      </c>
      <c r="G1052" t="s">
        <v>112</v>
      </c>
      <c r="H1052" s="113" t="s">
        <v>1640</v>
      </c>
      <c r="I1052" s="113" t="s">
        <v>1333</v>
      </c>
    </row>
    <row r="1053" spans="1:9">
      <c r="A1053" t="s">
        <v>1418</v>
      </c>
      <c r="B1053" t="s">
        <v>1419</v>
      </c>
      <c r="C1053" t="s">
        <v>1424</v>
      </c>
      <c r="D1053" t="s">
        <v>500</v>
      </c>
      <c r="E1053" t="s">
        <v>106</v>
      </c>
      <c r="F1053" t="s">
        <v>112</v>
      </c>
      <c r="G1053" t="s">
        <v>112</v>
      </c>
      <c r="H1053" s="113" t="s">
        <v>1608</v>
      </c>
      <c r="I1053" s="113" t="s">
        <v>1317</v>
      </c>
    </row>
    <row r="1054" spans="1:9">
      <c r="A1054" t="s">
        <v>1418</v>
      </c>
      <c r="B1054" t="s">
        <v>1419</v>
      </c>
      <c r="C1054" t="s">
        <v>1424</v>
      </c>
      <c r="D1054" t="s">
        <v>500</v>
      </c>
      <c r="E1054" t="s">
        <v>106</v>
      </c>
      <c r="F1054" t="s">
        <v>112</v>
      </c>
      <c r="G1054" t="s">
        <v>112</v>
      </c>
      <c r="H1054" s="113" t="s">
        <v>1641</v>
      </c>
      <c r="I1054" s="113" t="s">
        <v>1333</v>
      </c>
    </row>
    <row r="1055" spans="1:9">
      <c r="A1055" t="s">
        <v>1418</v>
      </c>
      <c r="B1055" t="s">
        <v>1419</v>
      </c>
      <c r="C1055" t="s">
        <v>349</v>
      </c>
      <c r="D1055" t="s">
        <v>309</v>
      </c>
      <c r="E1055" t="s">
        <v>112</v>
      </c>
      <c r="F1055" t="s">
        <v>117</v>
      </c>
      <c r="G1055" t="s">
        <v>117</v>
      </c>
      <c r="H1055" s="113" t="s">
        <v>1590</v>
      </c>
      <c r="I1055" s="113" t="s">
        <v>1301</v>
      </c>
    </row>
    <row r="1056" spans="1:9" ht="17.25" customHeight="1">
      <c r="A1056" t="s">
        <v>1418</v>
      </c>
      <c r="B1056" t="s">
        <v>1419</v>
      </c>
      <c r="C1056" t="s">
        <v>349</v>
      </c>
      <c r="D1056" t="s">
        <v>1420</v>
      </c>
      <c r="E1056" t="s">
        <v>112</v>
      </c>
      <c r="F1056" t="s">
        <v>112</v>
      </c>
      <c r="G1056" t="s">
        <v>112</v>
      </c>
      <c r="H1056" s="113" t="s">
        <v>1598</v>
      </c>
      <c r="I1056" s="113" t="s">
        <v>1301</v>
      </c>
    </row>
    <row r="1057" spans="1:9" ht="17.25" customHeight="1">
      <c r="A1057" t="s">
        <v>1418</v>
      </c>
      <c r="B1057" t="s">
        <v>1419</v>
      </c>
      <c r="C1057" t="s">
        <v>349</v>
      </c>
      <c r="D1057" t="s">
        <v>1394</v>
      </c>
      <c r="E1057" t="s">
        <v>106</v>
      </c>
      <c r="F1057" t="s">
        <v>112</v>
      </c>
      <c r="G1057" t="s">
        <v>117</v>
      </c>
      <c r="H1057" s="113" t="s">
        <v>1611</v>
      </c>
      <c r="I1057" s="113" t="s">
        <v>1367</v>
      </c>
    </row>
    <row r="1058" spans="1:9" ht="17.25" customHeight="1">
      <c r="A1058" t="s">
        <v>1418</v>
      </c>
      <c r="B1058" t="s">
        <v>1419</v>
      </c>
      <c r="C1058" t="s">
        <v>349</v>
      </c>
      <c r="D1058" t="s">
        <v>1394</v>
      </c>
      <c r="E1058" t="s">
        <v>100</v>
      </c>
      <c r="F1058" t="s">
        <v>106</v>
      </c>
      <c r="G1058" t="s">
        <v>112</v>
      </c>
      <c r="H1058" s="113" t="s">
        <v>1610</v>
      </c>
      <c r="I1058" s="113" t="s">
        <v>1314</v>
      </c>
    </row>
    <row r="1059" spans="1:9" ht="14.25" customHeight="1">
      <c r="A1059" t="s">
        <v>1418</v>
      </c>
      <c r="B1059" t="s">
        <v>1419</v>
      </c>
      <c r="C1059" t="s">
        <v>349</v>
      </c>
      <c r="D1059" t="s">
        <v>67</v>
      </c>
      <c r="E1059" t="s">
        <v>106</v>
      </c>
      <c r="F1059" t="s">
        <v>112</v>
      </c>
      <c r="G1059" t="s">
        <v>117</v>
      </c>
      <c r="H1059" s="113" t="s">
        <v>1626</v>
      </c>
      <c r="I1059" s="113" t="s">
        <v>1358</v>
      </c>
    </row>
    <row r="1060" spans="1:9">
      <c r="A1060" t="s">
        <v>1418</v>
      </c>
      <c r="B1060" t="s">
        <v>1419</v>
      </c>
      <c r="C1060" t="s">
        <v>349</v>
      </c>
      <c r="D1060" t="s">
        <v>500</v>
      </c>
      <c r="E1060" t="s">
        <v>106</v>
      </c>
      <c r="F1060" t="s">
        <v>112</v>
      </c>
      <c r="G1060" t="s">
        <v>112</v>
      </c>
      <c r="H1060" s="113" t="s">
        <v>1642</v>
      </c>
      <c r="I1060" s="113" t="s">
        <v>1367</v>
      </c>
    </row>
    <row r="1061" spans="1:9">
      <c r="A1061" t="s">
        <v>1418</v>
      </c>
      <c r="B1061" t="s">
        <v>1419</v>
      </c>
      <c r="C1061" t="s">
        <v>349</v>
      </c>
      <c r="D1061" t="s">
        <v>500</v>
      </c>
      <c r="E1061" t="s">
        <v>106</v>
      </c>
      <c r="F1061" t="s">
        <v>112</v>
      </c>
      <c r="G1061" t="s">
        <v>112</v>
      </c>
      <c r="H1061" s="113" t="s">
        <v>1643</v>
      </c>
      <c r="I1061" s="113" t="s">
        <v>1365</v>
      </c>
    </row>
    <row r="1062" spans="1:9" ht="15" customHeight="1">
      <c r="A1062" t="s">
        <v>1418</v>
      </c>
      <c r="B1062" t="s">
        <v>1419</v>
      </c>
      <c r="C1062" t="s">
        <v>349</v>
      </c>
      <c r="D1062" t="s">
        <v>1422</v>
      </c>
      <c r="E1062" t="s">
        <v>112</v>
      </c>
      <c r="F1062" t="s">
        <v>112</v>
      </c>
      <c r="G1062" t="s">
        <v>106</v>
      </c>
      <c r="H1062" s="113" t="s">
        <v>1647</v>
      </c>
      <c r="I1062" s="113" t="s">
        <v>1336</v>
      </c>
    </row>
    <row r="1063" spans="1:9">
      <c r="A1063" t="s">
        <v>1418</v>
      </c>
      <c r="B1063" t="s">
        <v>1419</v>
      </c>
      <c r="C1063" t="s">
        <v>349</v>
      </c>
      <c r="D1063" t="s">
        <v>1422</v>
      </c>
      <c r="E1063" t="s">
        <v>117</v>
      </c>
      <c r="F1063" t="s">
        <v>117</v>
      </c>
      <c r="G1063" t="s">
        <v>112</v>
      </c>
      <c r="H1063" s="113" t="s">
        <v>1648</v>
      </c>
      <c r="I1063" s="113" t="s">
        <v>1336</v>
      </c>
    </row>
    <row r="1064" spans="1:9" ht="29">
      <c r="A1064" t="s">
        <v>1418</v>
      </c>
      <c r="B1064" t="s">
        <v>1419</v>
      </c>
      <c r="C1064" t="s">
        <v>1390</v>
      </c>
      <c r="D1064" t="s">
        <v>309</v>
      </c>
      <c r="E1064" t="s">
        <v>106</v>
      </c>
      <c r="F1064" t="s">
        <v>112</v>
      </c>
      <c r="G1064" t="s">
        <v>112</v>
      </c>
      <c r="H1064" s="113" t="s">
        <v>1591</v>
      </c>
      <c r="I1064" s="113" t="s">
        <v>1678</v>
      </c>
    </row>
    <row r="1065" spans="1:9">
      <c r="A1065" t="s">
        <v>1418</v>
      </c>
      <c r="B1065" t="s">
        <v>1419</v>
      </c>
      <c r="C1065" t="s">
        <v>1390</v>
      </c>
      <c r="D1065" t="s">
        <v>309</v>
      </c>
      <c r="E1065" t="s">
        <v>112</v>
      </c>
      <c r="F1065" t="s">
        <v>117</v>
      </c>
      <c r="G1065" t="s">
        <v>117</v>
      </c>
      <c r="H1065" s="113" t="s">
        <v>1592</v>
      </c>
      <c r="I1065" s="113" t="s">
        <v>1682</v>
      </c>
    </row>
    <row r="1066" spans="1:9">
      <c r="A1066" t="s">
        <v>1418</v>
      </c>
      <c r="B1066" t="s">
        <v>1419</v>
      </c>
      <c r="C1066" t="s">
        <v>1390</v>
      </c>
      <c r="D1066" t="s">
        <v>1163</v>
      </c>
      <c r="E1066" t="s">
        <v>106</v>
      </c>
      <c r="F1066" t="s">
        <v>117</v>
      </c>
      <c r="G1066" t="s">
        <v>117</v>
      </c>
      <c r="H1066" s="113" t="s">
        <v>1600</v>
      </c>
      <c r="I1066" s="113" t="s">
        <v>1328</v>
      </c>
    </row>
    <row r="1067" spans="1:9">
      <c r="A1067" t="s">
        <v>1418</v>
      </c>
      <c r="B1067" t="s">
        <v>1419</v>
      </c>
      <c r="C1067" t="s">
        <v>1390</v>
      </c>
      <c r="D1067" t="s">
        <v>1394</v>
      </c>
      <c r="E1067" t="s">
        <v>106</v>
      </c>
      <c r="F1067" t="s">
        <v>112</v>
      </c>
      <c r="G1067" t="s">
        <v>117</v>
      </c>
      <c r="H1067" s="113" t="s">
        <v>1612</v>
      </c>
      <c r="I1067" s="113" t="s">
        <v>1304</v>
      </c>
    </row>
    <row r="1068" spans="1:9" ht="14.25" customHeight="1">
      <c r="A1068" t="s">
        <v>1418</v>
      </c>
      <c r="B1068" t="s">
        <v>1419</v>
      </c>
      <c r="C1068" t="s">
        <v>1390</v>
      </c>
      <c r="D1068" t="s">
        <v>67</v>
      </c>
      <c r="E1068" t="s">
        <v>106</v>
      </c>
      <c r="F1068" t="s">
        <v>112</v>
      </c>
      <c r="G1068" t="s">
        <v>117</v>
      </c>
      <c r="H1068" s="113" t="s">
        <v>1627</v>
      </c>
      <c r="I1068" s="113" t="s">
        <v>1682</v>
      </c>
    </row>
    <row r="1069" spans="1:9" ht="29.25" customHeight="1">
      <c r="A1069" t="s">
        <v>1418</v>
      </c>
      <c r="B1069" t="s">
        <v>1419</v>
      </c>
      <c r="C1069" t="s">
        <v>1390</v>
      </c>
      <c r="D1069" t="s">
        <v>67</v>
      </c>
      <c r="E1069" t="s">
        <v>106</v>
      </c>
      <c r="F1069" t="s">
        <v>112</v>
      </c>
      <c r="G1069" t="s">
        <v>117</v>
      </c>
      <c r="H1069" s="113" t="s">
        <v>1649</v>
      </c>
      <c r="I1069" s="113" t="s">
        <v>1678</v>
      </c>
    </row>
    <row r="1070" spans="1:9">
      <c r="A1070" t="s">
        <v>1418</v>
      </c>
      <c r="B1070" t="s">
        <v>1419</v>
      </c>
      <c r="C1070" t="s">
        <v>1390</v>
      </c>
      <c r="D1070" t="s">
        <v>500</v>
      </c>
      <c r="E1070" t="s">
        <v>106</v>
      </c>
      <c r="F1070" t="s">
        <v>112</v>
      </c>
      <c r="G1070" t="s">
        <v>112</v>
      </c>
      <c r="H1070" s="113" t="s">
        <v>1644</v>
      </c>
      <c r="I1070" s="113" t="s">
        <v>1333</v>
      </c>
    </row>
    <row r="1071" spans="1:9">
      <c r="A1071" t="s">
        <v>1418</v>
      </c>
      <c r="B1071" t="s">
        <v>1419</v>
      </c>
      <c r="C1071" t="s">
        <v>1390</v>
      </c>
      <c r="D1071" t="s">
        <v>1422</v>
      </c>
      <c r="E1071" t="s">
        <v>112</v>
      </c>
      <c r="F1071" t="s">
        <v>106</v>
      </c>
      <c r="G1071" t="s">
        <v>106</v>
      </c>
      <c r="H1071" s="113" t="s">
        <v>1650</v>
      </c>
      <c r="I1071" s="113" t="s">
        <v>1673</v>
      </c>
    </row>
    <row r="1072" spans="1:9">
      <c r="A1072" t="s">
        <v>1418</v>
      </c>
      <c r="B1072" t="s">
        <v>1419</v>
      </c>
      <c r="C1072" t="s">
        <v>1593</v>
      </c>
      <c r="D1072" t="s">
        <v>309</v>
      </c>
      <c r="E1072" t="s">
        <v>106</v>
      </c>
      <c r="F1072" t="s">
        <v>112</v>
      </c>
      <c r="G1072" t="s">
        <v>112</v>
      </c>
      <c r="H1072" s="113" t="s">
        <v>1594</v>
      </c>
      <c r="I1072" s="113" t="s">
        <v>1368</v>
      </c>
    </row>
    <row r="1073" spans="1:9">
      <c r="A1073" t="s">
        <v>1418</v>
      </c>
      <c r="B1073" t="s">
        <v>1419</v>
      </c>
      <c r="C1073" t="s">
        <v>1593</v>
      </c>
      <c r="D1073" t="s">
        <v>1420</v>
      </c>
      <c r="E1073" t="s">
        <v>106</v>
      </c>
      <c r="F1073" t="s">
        <v>112</v>
      </c>
      <c r="G1073" t="s">
        <v>112</v>
      </c>
      <c r="H1073" s="113" t="s">
        <v>1594</v>
      </c>
      <c r="I1073" s="113" t="s">
        <v>1368</v>
      </c>
    </row>
    <row r="1074" spans="1:9">
      <c r="A1074" t="s">
        <v>1418</v>
      </c>
      <c r="B1074" t="s">
        <v>1419</v>
      </c>
      <c r="C1074" t="s">
        <v>1593</v>
      </c>
      <c r="D1074" t="s">
        <v>65</v>
      </c>
      <c r="E1074" t="s">
        <v>106</v>
      </c>
      <c r="F1074" t="s">
        <v>112</v>
      </c>
      <c r="G1074" t="s">
        <v>112</v>
      </c>
      <c r="H1074" s="113" t="s">
        <v>1602</v>
      </c>
      <c r="I1074" s="113" t="s">
        <v>1368</v>
      </c>
    </row>
    <row r="1075" spans="1:9">
      <c r="A1075" t="s">
        <v>1418</v>
      </c>
      <c r="B1075" t="s">
        <v>1419</v>
      </c>
      <c r="C1075" t="s">
        <v>1593</v>
      </c>
      <c r="D1075" t="s">
        <v>1394</v>
      </c>
      <c r="E1075" t="s">
        <v>106</v>
      </c>
      <c r="F1075" t="s">
        <v>112</v>
      </c>
      <c r="G1075" t="s">
        <v>112</v>
      </c>
      <c r="H1075" s="113" t="s">
        <v>1615</v>
      </c>
      <c r="I1075" s="113" t="s">
        <v>1367</v>
      </c>
    </row>
  </sheetData>
  <mergeCells count="1">
    <mergeCell ref="E2:G2"/>
  </mergeCells>
  <phoneticPr fontId="56" type="noConversion"/>
  <hyperlinks>
    <hyperlink ref="J348" r:id="rId1" display="https://www.iisd.org/system/files/2021-07/climate-resilience-canadian-infrastructure-en.pdf" xr:uid="{F19E276C-0167-471E-8980-0DC8CC5BDC8E}"/>
    <hyperlink ref="J347" r:id="rId2" display="https://www.iisd.org/system/files/2021-07/climate-resilience-canadian-infrastructure-en.pdf" xr:uid="{C0AC6FD3-7348-4DFD-BFFC-816E61D5A2B0}"/>
    <hyperlink ref="J346" r:id="rId3" display="https://www.iisd.org/system/files/2021-07/climate-resilience-canadian-infrastructure-en.pdf" xr:uid="{6DE422E4-AC47-467C-AD8B-F3FF68F23B90}"/>
    <hyperlink ref="J345" r:id="rId4" display="https://www.iisd.org/system/files/2021-07/climate-resilience-canadian-infrastructure-en.pdf" xr:uid="{B63F586D-4884-4549-BCB1-E0A77D45F79C}"/>
    <hyperlink ref="J344" r:id="rId5" display="https://www.iisd.org/system/files/2021-07/climate-resilience-canadian-infrastructure-en.pdf" xr:uid="{EEC173CB-39D7-4A8A-ADF0-949A6A5F75DB}"/>
    <hyperlink ref="J9" r:id="rId6" display="https://www.intactcentreclimateadaptation.ca/wp-content/uploads/2022/04/UoW_ICCA_2022_04-Irreversible-Extreme-Heat.pdf" xr:uid="{D2AD85F2-FEC9-48AA-A37F-8A4BA8BA0D17}"/>
    <hyperlink ref="J84" r:id="rId7" display="https://www.intactcentreclimateadaptation.ca/wp-content/uploads/2022/04/UoW_ICCA_2022_04-Irreversible-Extreme-Heat.pdf" xr:uid="{116004A8-DE29-485B-BF24-51EF0A7A4505}"/>
    <hyperlink ref="J222" r:id="rId8" display="https://www.intactcentreclimateadaptation.ca/wp-content/uploads/2022/04/UoW_ICCA_2022_04-Irreversible-Extreme-Heat.pdf" xr:uid="{A942B12A-F944-48F4-93C6-2480643F810F}"/>
    <hyperlink ref="J23" r:id="rId9" display="https://www.intactcentreclimateadaptation.ca/wp-content/uploads/2022/04/UoW_ICCA_2022_04-Irreversible-Extreme-Heat.pdf" xr:uid="{39EF7CF9-EFEC-4FF7-97A0-4938348BB087}"/>
    <hyperlink ref="J22" r:id="rId10" display="https://www.intactcentreclimateadaptation.ca/wp-content/uploads/2022/04/UoW_ICCA_2022_04-Irreversible-Extreme-Heat.pdf" xr:uid="{DB707D65-5897-415E-AA79-0AAD69E44E24}"/>
    <hyperlink ref="J343" r:id="rId11" display="https://www.intactcentreclimateadaptation.ca/wp-content/uploads/2022/04/UoW_ICCA_2022_04-Irreversible-Extreme-Heat.pdf" xr:uid="{B0E0C549-21CF-4A97-82D2-86E57E461F0A}"/>
  </hyperlinks>
  <pageMargins left="0.7" right="0.7" top="0.75" bottom="0.75" header="0.3" footer="0.3"/>
  <pageSetup orientation="portrait" r:id="rId12"/>
  <legacyDrawing r:id="rId13"/>
  <extLst>
    <ext xmlns:x14="http://schemas.microsoft.com/office/spreadsheetml/2009/9/main" uri="{CCE6A557-97BC-4b89-ADB6-D9C93CAAB3DF}">
      <x14:dataValidations xmlns:xm="http://schemas.microsoft.com/office/excel/2006/main" count="2">
        <x14:dataValidation type="list" allowBlank="1" showInputMessage="1" showErrorMessage="1" xr:uid="{C50210A8-42F8-4312-B9C3-0D949FE711F2}">
          <x14:formula1>
            <xm:f>'Measure Drop'!$B$5:$B$104</xm:f>
          </x14:formula1>
          <xm:sqref>I875:I945</xm:sqref>
        </x14:dataValidation>
        <x14:dataValidation type="list" allowBlank="1" showInputMessage="1" showErrorMessage="1" xr:uid="{574DAE13-89B5-4A8B-8635-1D59154CD49A}">
          <x14:formula1>
            <xm:f>'Measure Drop'!$B$3:$B$104</xm:f>
          </x14:formula1>
          <xm:sqref>I946:I1093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5F24C-69AD-41F0-9D16-3EE5E5B0EF83}">
  <sheetPr>
    <tabColor rgb="FFFFC000"/>
  </sheetPr>
  <dimension ref="A1:S36"/>
  <sheetViews>
    <sheetView workbookViewId="0">
      <selection activeCell="K13" sqref="K13"/>
    </sheetView>
  </sheetViews>
  <sheetFormatPr defaultRowHeight="14.5"/>
  <cols>
    <col min="1" max="9" width="9.81640625" customWidth="1"/>
    <col min="10" max="10" width="2.6328125" customWidth="1"/>
    <col min="11" max="13" width="49.6328125" customWidth="1"/>
    <col min="14" max="14" width="2.26953125" customWidth="1"/>
    <col min="15" max="15" width="10.54296875" customWidth="1"/>
    <col min="16" max="16" width="11.36328125" customWidth="1"/>
    <col min="20" max="20" width="2" customWidth="1"/>
  </cols>
  <sheetData>
    <row r="1" spans="1:19" ht="21">
      <c r="K1" s="437" t="s">
        <v>1847</v>
      </c>
      <c r="L1" s="437"/>
      <c r="M1" s="437"/>
    </row>
    <row r="2" spans="1:19" ht="18.5">
      <c r="A2" s="438" t="s">
        <v>1849</v>
      </c>
      <c r="B2" s="438"/>
      <c r="C2" s="438"/>
      <c r="D2" s="438"/>
      <c r="E2" s="438"/>
      <c r="F2" s="438"/>
      <c r="G2" s="438"/>
      <c r="H2" s="438"/>
      <c r="I2" s="438"/>
      <c r="J2" s="291"/>
      <c r="K2" s="282" t="s">
        <v>1724</v>
      </c>
      <c r="L2" s="245" t="s">
        <v>1725</v>
      </c>
      <c r="M2" s="245" t="s">
        <v>1726</v>
      </c>
      <c r="O2" s="305" t="s">
        <v>1835</v>
      </c>
      <c r="P2" s="304"/>
      <c r="Q2" s="304"/>
      <c r="R2" s="304"/>
      <c r="S2" s="304"/>
    </row>
    <row r="3" spans="1:19" ht="28.5" customHeight="1">
      <c r="A3" s="439"/>
      <c r="B3" s="439"/>
      <c r="C3" s="439"/>
      <c r="D3" s="439"/>
      <c r="E3" s="439"/>
      <c r="F3" s="439"/>
      <c r="G3" s="439"/>
      <c r="H3" s="439"/>
      <c r="I3" s="439"/>
      <c r="J3" s="316"/>
      <c r="K3" s="258" t="s">
        <v>1727</v>
      </c>
      <c r="L3" s="313" t="s">
        <v>1727</v>
      </c>
      <c r="M3" s="258" t="s">
        <v>1727</v>
      </c>
      <c r="O3" s="287"/>
      <c r="Q3" s="443" t="s">
        <v>1829</v>
      </c>
      <c r="R3" s="444"/>
      <c r="S3" s="445"/>
    </row>
    <row r="4" spans="1:19" ht="43.5" customHeight="1">
      <c r="A4" s="430" t="s">
        <v>1848</v>
      </c>
      <c r="B4" s="430"/>
      <c r="C4" s="430"/>
      <c r="D4" s="430"/>
      <c r="E4" s="430"/>
      <c r="F4" s="430"/>
      <c r="G4" s="430"/>
      <c r="H4" s="430"/>
      <c r="I4" s="430"/>
      <c r="J4" s="289"/>
      <c r="K4" s="257" t="s">
        <v>1728</v>
      </c>
      <c r="L4" s="314" t="s">
        <v>1728</v>
      </c>
      <c r="M4" s="257" t="s">
        <v>1728</v>
      </c>
      <c r="O4" s="287"/>
      <c r="Q4" s="277" t="s">
        <v>1811</v>
      </c>
      <c r="R4" s="307" t="s">
        <v>1812</v>
      </c>
      <c r="S4" s="277" t="s">
        <v>1825</v>
      </c>
    </row>
    <row r="5" spans="1:19" ht="27.75" customHeight="1">
      <c r="A5" s="430"/>
      <c r="B5" s="430"/>
      <c r="C5" s="430"/>
      <c r="D5" s="430"/>
      <c r="E5" s="430"/>
      <c r="F5" s="430"/>
      <c r="G5" s="430"/>
      <c r="H5" s="430"/>
      <c r="I5" s="430"/>
      <c r="J5" s="289"/>
      <c r="K5" s="306" t="s">
        <v>1729</v>
      </c>
      <c r="L5" s="315" t="s">
        <v>1729</v>
      </c>
      <c r="M5" s="306" t="s">
        <v>1729</v>
      </c>
      <c r="O5" s="440" t="s">
        <v>1824</v>
      </c>
      <c r="P5" s="278" t="s">
        <v>1809</v>
      </c>
      <c r="Q5" s="283" t="s">
        <v>112</v>
      </c>
      <c r="R5" s="279" t="s">
        <v>117</v>
      </c>
      <c r="S5" s="308" t="s">
        <v>1826</v>
      </c>
    </row>
    <row r="6" spans="1:19" ht="29">
      <c r="A6" s="430" t="s">
        <v>1830</v>
      </c>
      <c r="B6" s="430"/>
      <c r="C6" s="430"/>
      <c r="D6" s="430"/>
      <c r="E6" s="430"/>
      <c r="F6" s="430"/>
      <c r="G6" s="430"/>
      <c r="H6" s="430"/>
      <c r="I6" s="430"/>
      <c r="J6" s="289"/>
      <c r="K6" s="257" t="s">
        <v>1730</v>
      </c>
      <c r="L6" s="314" t="s">
        <v>1730</v>
      </c>
      <c r="M6" s="257" t="s">
        <v>1730</v>
      </c>
      <c r="O6" s="441"/>
      <c r="P6" s="278" t="s">
        <v>1810</v>
      </c>
      <c r="Q6" s="279" t="s">
        <v>117</v>
      </c>
      <c r="R6" s="279" t="s">
        <v>117</v>
      </c>
      <c r="S6" s="285" t="s">
        <v>1826</v>
      </c>
    </row>
    <row r="7" spans="1:19" ht="29">
      <c r="A7" s="430"/>
      <c r="B7" s="430"/>
      <c r="C7" s="430"/>
      <c r="D7" s="430"/>
      <c r="E7" s="430"/>
      <c r="F7" s="430"/>
      <c r="G7" s="430"/>
      <c r="H7" s="430"/>
      <c r="I7" s="430"/>
      <c r="J7" s="289"/>
      <c r="K7" s="257" t="s">
        <v>1731</v>
      </c>
      <c r="L7" s="314" t="s">
        <v>1731</v>
      </c>
      <c r="M7" s="257" t="s">
        <v>1731</v>
      </c>
      <c r="O7" s="442"/>
      <c r="P7" s="278" t="s">
        <v>117</v>
      </c>
      <c r="Q7" s="286" t="s">
        <v>1826</v>
      </c>
      <c r="R7" s="286" t="s">
        <v>1826</v>
      </c>
      <c r="S7" s="285" t="s">
        <v>1826</v>
      </c>
    </row>
    <row r="8" spans="1:19" ht="29">
      <c r="A8" s="430" t="s">
        <v>1834</v>
      </c>
      <c r="B8" s="430"/>
      <c r="C8" s="430"/>
      <c r="D8" s="430"/>
      <c r="E8" s="430"/>
      <c r="F8" s="430"/>
      <c r="G8" s="430"/>
      <c r="H8" s="430"/>
      <c r="I8" s="430"/>
      <c r="J8" s="289"/>
      <c r="K8" s="258" t="s">
        <v>1732</v>
      </c>
      <c r="L8" s="313" t="s">
        <v>1732</v>
      </c>
      <c r="M8" s="258" t="s">
        <v>1732</v>
      </c>
      <c r="O8" s="292"/>
      <c r="P8" s="289"/>
      <c r="Q8" s="288"/>
      <c r="R8" s="288"/>
      <c r="S8" s="290"/>
    </row>
    <row r="9" spans="1:19" ht="30" customHeight="1">
      <c r="A9" s="430"/>
      <c r="B9" s="430"/>
      <c r="C9" s="430"/>
      <c r="D9" s="430"/>
      <c r="E9" s="430"/>
      <c r="F9" s="430"/>
      <c r="G9" s="430"/>
      <c r="H9" s="430"/>
      <c r="I9" s="430"/>
      <c r="J9" s="289"/>
      <c r="K9" s="258" t="s">
        <v>1842</v>
      </c>
      <c r="L9" s="313" t="s">
        <v>1842</v>
      </c>
      <c r="M9" s="258" t="s">
        <v>1842</v>
      </c>
      <c r="O9" s="428" t="s">
        <v>1850</v>
      </c>
      <c r="P9" s="428"/>
    </row>
    <row r="10" spans="1:19" ht="29">
      <c r="A10" s="430"/>
      <c r="B10" s="430"/>
      <c r="C10" s="430"/>
      <c r="D10" s="430"/>
      <c r="E10" s="430"/>
      <c r="F10" s="430"/>
      <c r="G10" s="430"/>
      <c r="H10" s="430"/>
      <c r="I10" s="430"/>
      <c r="J10" s="289"/>
      <c r="K10" s="257" t="s">
        <v>1748</v>
      </c>
      <c r="L10" s="314" t="s">
        <v>1733</v>
      </c>
      <c r="M10" s="257" t="s">
        <v>1733</v>
      </c>
      <c r="O10" s="113" t="s">
        <v>1845</v>
      </c>
    </row>
    <row r="11" spans="1:19" ht="34.5" customHeight="1">
      <c r="A11" s="430" t="s">
        <v>1831</v>
      </c>
      <c r="B11" s="430"/>
      <c r="C11" s="430"/>
      <c r="D11" s="430"/>
      <c r="E11" s="430"/>
      <c r="F11" s="430"/>
      <c r="G11" s="430"/>
      <c r="H11" s="430"/>
      <c r="I11" s="430"/>
      <c r="J11" s="289"/>
      <c r="K11" s="113"/>
      <c r="L11" s="258" t="s">
        <v>1843</v>
      </c>
      <c r="M11" s="258" t="s">
        <v>1843</v>
      </c>
      <c r="O11" t="s">
        <v>1846</v>
      </c>
    </row>
    <row r="12" spans="1:19" ht="34.5" customHeight="1">
      <c r="A12" s="430"/>
      <c r="B12" s="430"/>
      <c r="C12" s="430"/>
      <c r="D12" s="430"/>
      <c r="E12" s="430"/>
      <c r="F12" s="430"/>
      <c r="G12" s="430"/>
      <c r="H12" s="430"/>
      <c r="I12" s="430"/>
      <c r="J12" s="289"/>
      <c r="K12" s="276"/>
      <c r="L12" s="258" t="s">
        <v>1841</v>
      </c>
      <c r="M12" s="258" t="s">
        <v>1841</v>
      </c>
      <c r="O12" t="s">
        <v>117</v>
      </c>
    </row>
    <row r="13" spans="1:19" ht="34.5" customHeight="1">
      <c r="A13" s="430" t="s">
        <v>1832</v>
      </c>
      <c r="B13" s="430"/>
      <c r="C13" s="430"/>
      <c r="D13" s="430"/>
      <c r="E13" s="430"/>
      <c r="F13" s="430"/>
      <c r="G13" s="430"/>
      <c r="H13" s="430"/>
      <c r="I13" s="430"/>
      <c r="J13" s="289"/>
      <c r="K13" s="113"/>
      <c r="L13" s="257" t="s">
        <v>1840</v>
      </c>
      <c r="M13" s="257" t="s">
        <v>1840</v>
      </c>
    </row>
    <row r="14" spans="1:19" ht="34.5" customHeight="1">
      <c r="A14" s="430"/>
      <c r="B14" s="430"/>
      <c r="C14" s="430"/>
      <c r="D14" s="430"/>
      <c r="E14" s="430"/>
      <c r="F14" s="430"/>
      <c r="G14" s="430"/>
      <c r="H14" s="430"/>
      <c r="I14" s="430"/>
      <c r="J14" s="289"/>
      <c r="K14" s="113"/>
      <c r="L14" s="257" t="s">
        <v>1737</v>
      </c>
      <c r="M14" s="257" t="s">
        <v>1737</v>
      </c>
    </row>
    <row r="15" spans="1:19" ht="34.5" customHeight="1">
      <c r="A15" s="431" t="s">
        <v>1833</v>
      </c>
      <c r="B15" s="432"/>
      <c r="C15" s="432"/>
      <c r="D15" s="432"/>
      <c r="E15" s="432"/>
      <c r="F15" s="432"/>
      <c r="G15" s="432"/>
      <c r="H15" s="432"/>
      <c r="I15" s="433"/>
      <c r="J15" s="312"/>
      <c r="K15" s="281"/>
      <c r="L15" s="257" t="s">
        <v>1734</v>
      </c>
      <c r="M15" s="257" t="s">
        <v>1734</v>
      </c>
    </row>
    <row r="16" spans="1:19" ht="34.5" customHeight="1">
      <c r="A16" s="434"/>
      <c r="B16" s="435"/>
      <c r="C16" s="435"/>
      <c r="D16" s="435"/>
      <c r="E16" s="435"/>
      <c r="F16" s="435"/>
      <c r="G16" s="435"/>
      <c r="H16" s="435"/>
      <c r="I16" s="436"/>
      <c r="J16" s="312"/>
      <c r="K16" s="113"/>
      <c r="L16" s="257" t="s">
        <v>1747</v>
      </c>
      <c r="M16" s="257" t="s">
        <v>1747</v>
      </c>
    </row>
    <row r="17" spans="1:13" ht="29">
      <c r="K17" s="281"/>
      <c r="L17" s="258" t="s">
        <v>1739</v>
      </c>
      <c r="M17" s="258" t="s">
        <v>1739</v>
      </c>
    </row>
    <row r="18" spans="1:13" ht="30" customHeight="1">
      <c r="A18" s="429" t="s">
        <v>1723</v>
      </c>
      <c r="B18" s="429"/>
      <c r="C18" s="429"/>
      <c r="D18" s="429"/>
      <c r="E18" s="429"/>
      <c r="F18" s="429"/>
      <c r="G18" s="429"/>
      <c r="H18" s="429"/>
      <c r="I18" s="429"/>
      <c r="K18" s="113"/>
      <c r="L18" s="257" t="s">
        <v>1735</v>
      </c>
      <c r="M18" s="257" t="s">
        <v>1735</v>
      </c>
    </row>
    <row r="19" spans="1:13" ht="30" customHeight="1">
      <c r="A19" s="427" t="s">
        <v>1852</v>
      </c>
      <c r="B19" s="427"/>
      <c r="C19" s="427"/>
      <c r="D19" s="427"/>
      <c r="E19" s="427"/>
      <c r="F19" s="427"/>
      <c r="G19" s="427"/>
      <c r="H19" s="427"/>
      <c r="I19" s="427"/>
      <c r="K19" s="113"/>
      <c r="L19" s="257" t="s">
        <v>1736</v>
      </c>
      <c r="M19" s="257" t="s">
        <v>1736</v>
      </c>
    </row>
    <row r="20" spans="1:13" ht="30" customHeight="1">
      <c r="A20" s="427" t="s">
        <v>1851</v>
      </c>
      <c r="B20" s="427"/>
      <c r="C20" s="427"/>
      <c r="D20" s="427"/>
      <c r="E20" s="427"/>
      <c r="F20" s="427"/>
      <c r="G20" s="427"/>
      <c r="H20" s="427"/>
      <c r="I20" s="427"/>
      <c r="K20" s="113"/>
      <c r="L20" s="257" t="s">
        <v>1738</v>
      </c>
      <c r="M20" s="257" t="s">
        <v>1738</v>
      </c>
    </row>
    <row r="21" spans="1:13" ht="30" customHeight="1">
      <c r="A21" s="427" t="s">
        <v>1808</v>
      </c>
      <c r="B21" s="427"/>
      <c r="C21" s="427"/>
      <c r="D21" s="427"/>
      <c r="E21" s="427"/>
      <c r="F21" s="427"/>
      <c r="G21" s="427"/>
      <c r="H21" s="427"/>
      <c r="I21" s="427"/>
      <c r="K21" s="113"/>
      <c r="L21" s="113"/>
      <c r="M21" s="257" t="s">
        <v>1740</v>
      </c>
    </row>
    <row r="22" spans="1:13" ht="30" customHeight="1">
      <c r="A22" s="427" t="s">
        <v>1807</v>
      </c>
      <c r="B22" s="427"/>
      <c r="C22" s="427"/>
      <c r="D22" s="427"/>
      <c r="E22" s="427"/>
      <c r="F22" s="427"/>
      <c r="G22" s="427"/>
      <c r="H22" s="427"/>
      <c r="I22" s="427"/>
      <c r="K22" s="113"/>
      <c r="L22" s="113"/>
      <c r="M22" s="258" t="s">
        <v>1844</v>
      </c>
    </row>
    <row r="23" spans="1:13" ht="43.5">
      <c r="K23" s="113"/>
      <c r="L23" s="113"/>
      <c r="M23" s="257" t="s">
        <v>1741</v>
      </c>
    </row>
    <row r="24" spans="1:13" ht="29">
      <c r="K24" s="113"/>
      <c r="L24" s="113"/>
      <c r="M24" s="258" t="s">
        <v>1742</v>
      </c>
    </row>
    <row r="25" spans="1:13">
      <c r="K25" s="113"/>
      <c r="L25" s="113"/>
      <c r="M25" s="258" t="s">
        <v>1743</v>
      </c>
    </row>
    <row r="26" spans="1:13" ht="29">
      <c r="K26" s="113"/>
      <c r="L26" s="113"/>
      <c r="M26" s="257" t="s">
        <v>1744</v>
      </c>
    </row>
    <row r="27" spans="1:13" ht="28.5" customHeight="1">
      <c r="K27" s="113"/>
      <c r="L27" s="113"/>
      <c r="M27" s="257" t="s">
        <v>1749</v>
      </c>
    </row>
    <row r="28" spans="1:13" ht="29">
      <c r="K28" s="113"/>
      <c r="L28" s="113"/>
      <c r="M28" s="257" t="s">
        <v>1745</v>
      </c>
    </row>
    <row r="29" spans="1:13" ht="29">
      <c r="K29" s="113"/>
      <c r="L29" s="113"/>
      <c r="M29" s="258" t="s">
        <v>1746</v>
      </c>
    </row>
    <row r="30" spans="1:13">
      <c r="K30" s="113"/>
      <c r="L30" s="113"/>
    </row>
    <row r="31" spans="1:13">
      <c r="K31" s="113"/>
      <c r="L31" s="113"/>
      <c r="M31" s="113"/>
    </row>
    <row r="32" spans="1:13">
      <c r="K32" s="113"/>
      <c r="L32" s="113"/>
      <c r="M32" s="113"/>
    </row>
    <row r="33" spans="11:13">
      <c r="K33" s="113"/>
      <c r="L33" s="113"/>
      <c r="M33" s="113"/>
    </row>
    <row r="34" spans="11:13">
      <c r="K34" s="113"/>
      <c r="L34" s="113"/>
      <c r="M34" s="113"/>
    </row>
    <row r="35" spans="11:13">
      <c r="K35" s="113"/>
      <c r="L35" s="113"/>
      <c r="M35" s="113"/>
    </row>
    <row r="36" spans="11:13">
      <c r="K36" s="113"/>
      <c r="L36" s="113"/>
      <c r="M36" s="113"/>
    </row>
  </sheetData>
  <mergeCells count="16">
    <mergeCell ref="K1:M1"/>
    <mergeCell ref="A2:I3"/>
    <mergeCell ref="O5:O7"/>
    <mergeCell ref="Q3:S3"/>
    <mergeCell ref="A4:I5"/>
    <mergeCell ref="A6:I7"/>
    <mergeCell ref="A19:I19"/>
    <mergeCell ref="A20:I20"/>
    <mergeCell ref="A21:I21"/>
    <mergeCell ref="A22:I22"/>
    <mergeCell ref="O9:P9"/>
    <mergeCell ref="A18:I18"/>
    <mergeCell ref="A8:I10"/>
    <mergeCell ref="A11:I12"/>
    <mergeCell ref="A13:I14"/>
    <mergeCell ref="A15:I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H51"/>
  <sheetViews>
    <sheetView zoomScale="130" zoomScaleNormal="130" workbookViewId="0">
      <selection activeCell="B7" sqref="B7"/>
    </sheetView>
  </sheetViews>
  <sheetFormatPr defaultColWidth="9.26953125" defaultRowHeight="14.5"/>
  <cols>
    <col min="1" max="1" width="59.7265625" style="12" customWidth="1"/>
    <col min="2" max="2" width="32" style="12" customWidth="1"/>
    <col min="3" max="3" width="27" style="12" customWidth="1"/>
    <col min="4" max="4" width="23.7265625" style="12" customWidth="1"/>
    <col min="5" max="5" width="29.26953125" style="12" customWidth="1"/>
    <col min="6" max="6" width="30.6328125" style="12" customWidth="1"/>
    <col min="7" max="7" width="26.26953125" style="12" customWidth="1"/>
    <col min="8" max="16384" width="9.26953125" style="12"/>
  </cols>
  <sheetData>
    <row r="1" spans="1:7" ht="31.5" thickBot="1">
      <c r="A1" s="354" t="s">
        <v>1941</v>
      </c>
      <c r="B1" s="69"/>
      <c r="C1" s="70"/>
      <c r="D1" s="70"/>
      <c r="E1" s="70"/>
      <c r="F1" s="71"/>
      <c r="G1" s="72"/>
    </row>
    <row r="2" spans="1:7" ht="24.75" customHeight="1" thickBot="1">
      <c r="A2" s="355" t="s">
        <v>1</v>
      </c>
      <c r="B2" s="154"/>
      <c r="C2" s="74"/>
      <c r="D2" s="74"/>
      <c r="E2" s="74"/>
      <c r="F2" s="75"/>
      <c r="G2" s="76"/>
    </row>
    <row r="3" spans="1:7">
      <c r="A3" s="109" t="s">
        <v>2</v>
      </c>
      <c r="B3" s="155"/>
      <c r="C3" s="75"/>
      <c r="D3" s="75"/>
      <c r="E3" s="77"/>
      <c r="F3" s="77"/>
      <c r="G3" s="76"/>
    </row>
    <row r="4" spans="1:7">
      <c r="A4" s="109" t="s">
        <v>3</v>
      </c>
      <c r="B4" s="156"/>
      <c r="C4" s="75"/>
      <c r="D4" s="75"/>
      <c r="E4" s="75"/>
      <c r="F4" s="75"/>
      <c r="G4" s="76"/>
    </row>
    <row r="5" spans="1:7">
      <c r="A5" s="109" t="s">
        <v>4</v>
      </c>
      <c r="B5" s="156"/>
      <c r="C5" s="75"/>
      <c r="D5" s="75"/>
      <c r="E5" s="75"/>
      <c r="F5" s="75"/>
      <c r="G5" s="76"/>
    </row>
    <row r="6" spans="1:7">
      <c r="A6" s="109" t="s">
        <v>5</v>
      </c>
      <c r="B6" s="157"/>
      <c r="C6" s="75"/>
      <c r="D6" s="75"/>
      <c r="E6" s="75"/>
      <c r="F6" s="75"/>
      <c r="G6" s="76"/>
    </row>
    <row r="7" spans="1:7">
      <c r="A7" s="109" t="s">
        <v>6</v>
      </c>
      <c r="B7" s="157"/>
      <c r="C7" s="75"/>
      <c r="D7" s="75"/>
      <c r="E7" s="75"/>
      <c r="F7" s="75"/>
      <c r="G7" s="76"/>
    </row>
    <row r="8" spans="1:7" ht="16.149999999999999" customHeight="1">
      <c r="A8" s="109" t="s">
        <v>1853</v>
      </c>
      <c r="B8" s="157"/>
      <c r="C8" s="75"/>
      <c r="D8" s="75"/>
      <c r="E8" s="75"/>
      <c r="F8" s="75"/>
      <c r="G8" s="76"/>
    </row>
    <row r="9" spans="1:7">
      <c r="A9" s="109" t="s">
        <v>7</v>
      </c>
      <c r="B9" s="157"/>
      <c r="C9" s="108"/>
      <c r="D9" s="75"/>
      <c r="E9" s="75"/>
      <c r="F9" s="75"/>
      <c r="G9" s="76"/>
    </row>
    <row r="10" spans="1:7">
      <c r="A10" s="109" t="s">
        <v>8</v>
      </c>
      <c r="B10" s="158"/>
      <c r="C10" s="108"/>
      <c r="D10" s="75"/>
      <c r="E10" s="75"/>
      <c r="F10" s="75"/>
      <c r="G10" s="76"/>
    </row>
    <row r="11" spans="1:7">
      <c r="A11" s="109" t="s">
        <v>9</v>
      </c>
      <c r="B11" s="158"/>
      <c r="C11" s="108"/>
      <c r="D11" s="75"/>
      <c r="E11" s="75"/>
      <c r="F11" s="75"/>
      <c r="G11" s="76"/>
    </row>
    <row r="12" spans="1:7">
      <c r="A12" s="109" t="s">
        <v>10</v>
      </c>
      <c r="B12" s="158"/>
      <c r="C12" s="108"/>
      <c r="D12" s="75"/>
      <c r="E12" s="75"/>
      <c r="F12" s="75"/>
      <c r="G12" s="76"/>
    </row>
    <row r="13" spans="1:7" ht="29.5" thickBot="1">
      <c r="A13" s="107" t="s">
        <v>1926</v>
      </c>
      <c r="B13" s="228"/>
      <c r="C13" s="108"/>
      <c r="D13" s="75"/>
      <c r="E13" s="75"/>
      <c r="F13" s="75"/>
      <c r="G13" s="76"/>
    </row>
    <row r="14" spans="1:7" ht="27" customHeight="1" thickBot="1">
      <c r="A14" s="365" t="s">
        <v>11</v>
      </c>
      <c r="B14" s="368"/>
      <c r="C14" s="366"/>
      <c r="D14" s="366"/>
      <c r="E14" s="366"/>
      <c r="F14" s="366"/>
      <c r="G14" s="369"/>
    </row>
    <row r="15" spans="1:7" s="68" customFormat="1" ht="30" customHeight="1">
      <c r="A15" s="148" t="s">
        <v>12</v>
      </c>
      <c r="B15" s="149" t="s">
        <v>1927</v>
      </c>
      <c r="C15" s="149" t="s">
        <v>13</v>
      </c>
      <c r="D15" s="149" t="s">
        <v>139</v>
      </c>
      <c r="E15" s="149" t="s">
        <v>14</v>
      </c>
      <c r="F15" s="149" t="s">
        <v>1928</v>
      </c>
      <c r="G15" s="150" t="s">
        <v>1929</v>
      </c>
    </row>
    <row r="16" spans="1:7">
      <c r="A16" s="79" t="s">
        <v>15</v>
      </c>
      <c r="B16" s="36"/>
      <c r="C16" s="37"/>
      <c r="D16" s="37"/>
      <c r="E16" s="37"/>
      <c r="F16" s="37"/>
      <c r="G16" s="38"/>
    </row>
    <row r="17" spans="1:7">
      <c r="A17" s="73" t="s">
        <v>16</v>
      </c>
      <c r="B17" s="31"/>
      <c r="C17" s="39"/>
      <c r="D17" s="39"/>
      <c r="E17" s="39"/>
      <c r="F17" s="39"/>
      <c r="G17" s="40"/>
    </row>
    <row r="18" spans="1:7">
      <c r="A18" s="73" t="s">
        <v>17</v>
      </c>
      <c r="B18" s="31"/>
      <c r="C18" s="39"/>
      <c r="D18" s="39"/>
      <c r="E18" s="39"/>
      <c r="F18" s="39"/>
      <c r="G18" s="40"/>
    </row>
    <row r="19" spans="1:7">
      <c r="A19" s="73" t="s">
        <v>18</v>
      </c>
      <c r="B19" s="43"/>
      <c r="C19" s="39"/>
      <c r="D19" s="39"/>
      <c r="E19" s="39"/>
      <c r="F19" s="39"/>
      <c r="G19" s="40"/>
    </row>
    <row r="20" spans="1:7">
      <c r="A20" s="73" t="s">
        <v>19</v>
      </c>
      <c r="B20" s="31"/>
      <c r="C20" s="39"/>
      <c r="D20" s="39"/>
      <c r="E20" s="39"/>
      <c r="F20" s="39"/>
      <c r="G20" s="40"/>
    </row>
    <row r="21" spans="1:7">
      <c r="A21" s="73" t="s">
        <v>20</v>
      </c>
      <c r="B21" s="31"/>
      <c r="C21" s="39"/>
      <c r="D21" s="39"/>
      <c r="E21" s="39"/>
      <c r="F21" s="39"/>
      <c r="G21" s="40"/>
    </row>
    <row r="22" spans="1:7">
      <c r="A22" s="73" t="s">
        <v>21</v>
      </c>
      <c r="B22" s="31"/>
      <c r="C22" s="39"/>
      <c r="D22" s="39"/>
      <c r="E22" s="39"/>
      <c r="F22" s="39"/>
      <c r="G22" s="40"/>
    </row>
    <row r="23" spans="1:7">
      <c r="A23" s="73" t="s">
        <v>22</v>
      </c>
      <c r="B23" s="31"/>
      <c r="C23" s="39"/>
      <c r="D23" s="39"/>
      <c r="E23" s="39"/>
      <c r="F23" s="39"/>
      <c r="G23" s="40"/>
    </row>
    <row r="24" spans="1:7">
      <c r="A24" s="73" t="s">
        <v>23</v>
      </c>
      <c r="B24" s="31"/>
      <c r="C24" s="39"/>
      <c r="D24" s="39"/>
      <c r="E24" s="39"/>
      <c r="F24" s="39"/>
      <c r="G24" s="40"/>
    </row>
    <row r="25" spans="1:7">
      <c r="A25" s="73" t="s">
        <v>24</v>
      </c>
      <c r="B25" s="31"/>
      <c r="C25" s="39"/>
      <c r="D25" s="39"/>
      <c r="E25" s="39"/>
      <c r="F25" s="39"/>
      <c r="G25" s="40"/>
    </row>
    <row r="26" spans="1:7">
      <c r="A26" s="73" t="s">
        <v>25</v>
      </c>
      <c r="B26" s="31"/>
      <c r="C26" s="39"/>
      <c r="D26" s="39"/>
      <c r="E26" s="39"/>
      <c r="F26" s="39"/>
      <c r="G26" s="40"/>
    </row>
    <row r="27" spans="1:7">
      <c r="A27" s="73" t="s">
        <v>26</v>
      </c>
      <c r="B27" s="31"/>
      <c r="C27" s="39"/>
      <c r="D27" s="39"/>
      <c r="E27" s="39"/>
      <c r="F27" s="39"/>
      <c r="G27" s="40"/>
    </row>
    <row r="28" spans="1:7">
      <c r="A28" s="73" t="s">
        <v>27</v>
      </c>
      <c r="B28" s="31"/>
      <c r="C28" s="39"/>
      <c r="D28" s="39"/>
      <c r="E28" s="39"/>
      <c r="F28" s="39"/>
      <c r="G28" s="40"/>
    </row>
    <row r="29" spans="1:7">
      <c r="A29" s="73" t="s">
        <v>28</v>
      </c>
      <c r="B29" s="31"/>
      <c r="C29" s="39"/>
      <c r="D29" s="39"/>
      <c r="E29" s="39"/>
      <c r="F29" s="39"/>
      <c r="G29" s="40"/>
    </row>
    <row r="30" spans="1:7">
      <c r="A30" s="73" t="s">
        <v>29</v>
      </c>
      <c r="B30" s="31"/>
      <c r="C30" s="39"/>
      <c r="D30" s="39"/>
      <c r="E30" s="39"/>
      <c r="F30" s="39"/>
      <c r="G30" s="40"/>
    </row>
    <row r="31" spans="1:7">
      <c r="A31" s="73" t="s">
        <v>30</v>
      </c>
      <c r="B31" s="31"/>
      <c r="C31" s="39"/>
      <c r="D31" s="39"/>
      <c r="E31" s="39"/>
      <c r="F31" s="39"/>
      <c r="G31" s="40"/>
    </row>
    <row r="32" spans="1:7">
      <c r="A32" s="73" t="s">
        <v>31</v>
      </c>
      <c r="B32" s="31"/>
      <c r="C32" s="39"/>
      <c r="D32" s="39"/>
      <c r="E32" s="39"/>
      <c r="F32" s="39"/>
      <c r="G32" s="40"/>
    </row>
    <row r="33" spans="1:8">
      <c r="A33" s="73" t="s">
        <v>32</v>
      </c>
      <c r="B33" s="31"/>
      <c r="C33" s="39"/>
      <c r="D33" s="39"/>
      <c r="E33" s="39"/>
      <c r="F33" s="39"/>
      <c r="G33" s="40"/>
    </row>
    <row r="34" spans="1:8">
      <c r="A34" s="73" t="s">
        <v>33</v>
      </c>
      <c r="B34" s="31"/>
      <c r="C34" s="39"/>
      <c r="D34" s="39"/>
      <c r="E34" s="39"/>
      <c r="F34" s="39"/>
      <c r="G34" s="40"/>
    </row>
    <row r="35" spans="1:8">
      <c r="A35" s="73" t="s">
        <v>34</v>
      </c>
      <c r="B35" s="31"/>
      <c r="C35" s="39"/>
      <c r="D35" s="39"/>
      <c r="E35" s="39"/>
      <c r="F35" s="39"/>
      <c r="G35" s="40"/>
    </row>
    <row r="36" spans="1:8">
      <c r="A36" s="73" t="s">
        <v>35</v>
      </c>
      <c r="B36" s="31"/>
      <c r="C36" s="39"/>
      <c r="D36" s="39"/>
      <c r="E36" s="39"/>
      <c r="F36" s="39"/>
      <c r="G36" s="40"/>
    </row>
    <row r="37" spans="1:8" ht="6" customHeight="1">
      <c r="A37" s="56"/>
      <c r="B37" s="31"/>
      <c r="C37" s="39"/>
      <c r="D37" s="39"/>
      <c r="E37" s="39"/>
      <c r="F37" s="39"/>
      <c r="G37" s="40"/>
    </row>
    <row r="38" spans="1:8">
      <c r="A38" s="56" t="s">
        <v>36</v>
      </c>
      <c r="B38" s="31"/>
      <c r="C38" s="39"/>
      <c r="D38" s="39"/>
      <c r="E38" s="39"/>
      <c r="F38" s="39"/>
      <c r="G38" s="40"/>
    </row>
    <row r="39" spans="1:8">
      <c r="A39" s="56" t="s">
        <v>36</v>
      </c>
      <c r="B39" s="50"/>
      <c r="C39" s="39"/>
      <c r="D39" s="39"/>
      <c r="E39" s="39"/>
      <c r="F39" s="39"/>
      <c r="G39" s="40"/>
    </row>
    <row r="40" spans="1:8" ht="15" thickBot="1">
      <c r="A40" s="56" t="s">
        <v>36</v>
      </c>
      <c r="B40" s="57"/>
      <c r="C40" s="41"/>
      <c r="D40" s="41"/>
      <c r="E40" s="41"/>
      <c r="F40" s="41"/>
      <c r="G40" s="40"/>
    </row>
    <row r="41" spans="1:8" ht="26.25" customHeight="1">
      <c r="A41" s="365" t="s">
        <v>37</v>
      </c>
      <c r="B41" s="366"/>
      <c r="C41" s="366"/>
      <c r="D41" s="366"/>
      <c r="E41" s="366"/>
      <c r="F41" s="366"/>
      <c r="G41" s="367"/>
    </row>
    <row r="42" spans="1:8" ht="33.75" customHeight="1">
      <c r="A42" s="376"/>
      <c r="B42" s="377"/>
      <c r="C42" s="377"/>
      <c r="D42" s="377"/>
      <c r="E42" s="377"/>
      <c r="F42" s="377"/>
      <c r="G42" s="378"/>
    </row>
    <row r="43" spans="1:8" ht="30" customHeight="1">
      <c r="A43" s="379" t="s">
        <v>38</v>
      </c>
      <c r="B43" s="368"/>
      <c r="C43" s="368"/>
      <c r="D43" s="368"/>
      <c r="E43" s="368"/>
      <c r="F43" s="368"/>
      <c r="G43" s="380"/>
      <c r="H43" s="13"/>
    </row>
    <row r="44" spans="1:8" ht="46.5" customHeight="1">
      <c r="A44" s="151" t="s">
        <v>39</v>
      </c>
      <c r="B44" s="370"/>
      <c r="C44" s="371"/>
      <c r="D44" s="372" t="s">
        <v>40</v>
      </c>
      <c r="E44" s="373"/>
      <c r="F44" s="374"/>
      <c r="G44" s="375"/>
    </row>
    <row r="45" spans="1:8" ht="24.75" customHeight="1">
      <c r="A45" s="152" t="s">
        <v>41</v>
      </c>
      <c r="B45" s="42"/>
      <c r="C45" s="78"/>
      <c r="D45" s="78"/>
      <c r="E45" s="78"/>
      <c r="F45" s="80"/>
      <c r="G45" s="153"/>
    </row>
    <row r="48" spans="1:8" ht="15" customHeight="1"/>
    <row r="49" spans="6:7" ht="15" customHeight="1"/>
    <row r="51" spans="6:7">
      <c r="F51" s="363"/>
      <c r="G51" s="364"/>
    </row>
  </sheetData>
  <sheetProtection formatCells="0" formatColumns="0" formatRows="0" insertColumns="0" insertRows="0" insertHyperlinks="0" deleteRows="0" sort="0" pivotTables="0"/>
  <mergeCells count="8">
    <mergeCell ref="F51:G51"/>
    <mergeCell ref="A41:G41"/>
    <mergeCell ref="A14:G14"/>
    <mergeCell ref="B44:C44"/>
    <mergeCell ref="D44:E44"/>
    <mergeCell ref="F44:G44"/>
    <mergeCell ref="A42:G42"/>
    <mergeCell ref="A43:G43"/>
  </mergeCells>
  <conditionalFormatting sqref="B13">
    <cfRule type="containsText" dxfId="379" priority="2" operator="containsText" text="Yes">
      <formula>NOT(ISERROR(SEARCH("Yes",B13)))</formula>
    </cfRule>
  </conditionalFormatting>
  <dataValidations count="7">
    <dataValidation type="textLength" operator="lessThan" allowBlank="1" showInputMessage="1" showErrorMessage="1" sqref="C15:F15 B20:B40 B15:B18 B45" xr:uid="{00000000-0002-0000-0100-000001000000}">
      <formula1>401</formula1>
    </dataValidation>
    <dataValidation type="textLength" operator="lessThan" allowBlank="1" showInputMessage="1" showErrorMessage="1" sqref="B4:B5 B7:B8" xr:uid="{00000000-0002-0000-0100-000002000000}">
      <formula1>428</formula1>
    </dataValidation>
    <dataValidation type="textLength" operator="lessThan" allowBlank="1" showInputMessage="1" showErrorMessage="1" promptTitle="Completed CRRA?" prompt="if yes, do not complete screening tool." sqref="B13" xr:uid="{2AA6650E-6E76-41FF-87B6-3E81890DBB0B}">
      <formula1>101</formula1>
    </dataValidation>
    <dataValidation type="textLength" operator="lessThan" allowBlank="1" showInputMessage="1" showErrorMessage="1" promptTitle="What stage of design?" prompt="Please see Design tab, and specify design stage based on 'building arch/ landscape arch'" sqref="B12" xr:uid="{B7D87623-E83C-4EF1-B9C8-38A5EB6E9A69}">
      <formula1>101</formula1>
    </dataValidation>
    <dataValidation type="textLength" operator="lessThan" allowBlank="1" showInputMessage="1" showErrorMessage="1" promptTitle="Lifespan?" prompt="If ≤ 30 years, use the 2050s risk scores, if ≥ 30 years, assess both 2050s and 2080s risk scores" sqref="B10" xr:uid="{28B2E425-B0C8-4DA8-8D00-98D0A906BC3A}">
      <formula1>101</formula1>
    </dataValidation>
    <dataValidation type="textLength" operator="lessThan" allowBlank="1" showInputMessage="1" showErrorMessage="1" promptTitle="Multiple Buildings?" prompt="If yes, this is considered a portfolio analysis and a full CRRA should be completed. " sqref="B11" xr:uid="{76EC4216-DEA8-4701-B4E3-991BA84F6FB4}">
      <formula1>101</formula1>
    </dataValidation>
    <dataValidation type="textLength" operator="lessThan" allowBlank="1" showInputMessage="1" showErrorMessage="1" promptTitle="Project cost?" prompt="If less than $10,000,000 this tool does not need to be completed." sqref="B9" xr:uid="{63059C23-9C8B-4E5C-B7FD-16E269207683}">
      <formula1>428</formula1>
    </dataValidation>
  </dataValidations>
  <pageMargins left="0.25" right="0.25" top="0.75" bottom="0.75" header="0.3" footer="0.3"/>
  <pageSetup scale="45" fitToWidth="0" orientation="landscape" r:id="rId1"/>
  <extLst>
    <ext xmlns:x14="http://schemas.microsoft.com/office/spreadsheetml/2009/9/main" uri="{CCE6A557-97BC-4b89-ADB6-D9C93CAAB3DF}">
      <x14:dataValidations xmlns:xm="http://schemas.microsoft.com/office/excel/2006/main" count="3">
        <x14:dataValidation type="list" operator="lessThan" allowBlank="1" showInputMessage="1" showErrorMessage="1" xr:uid="{00000000-0002-0000-0100-000003000000}">
          <x14:formula1>
            <xm:f>Validation!$B$2:$B$3</xm:f>
          </x14:formula1>
          <xm:sqref>B44:C44</xm:sqref>
        </x14:dataValidation>
        <x14:dataValidation type="list" operator="lessThan" allowBlank="1" showInputMessage="1" showErrorMessage="1" xr:uid="{00000000-0002-0000-0100-000004000000}">
          <x14:formula1>
            <xm:f>Validation!$A$2:$A$6</xm:f>
          </x14:formula1>
          <xm:sqref>G16:G40</xm:sqref>
        </x14:dataValidation>
        <x14:dataValidation type="list" allowBlank="1" showInputMessage="1" showErrorMessage="1" xr:uid="{7F8A3F61-D0EF-42AE-9447-DF52E8A05646}">
          <x14:formula1>
            <xm:f>Validation!$A$9:$A$24</xm:f>
          </x14:formula1>
          <xm:sqref>B6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E54BF-A904-4AF9-A471-67FD8C0410C3}">
  <dimension ref="A1:B44"/>
  <sheetViews>
    <sheetView zoomScale="80" zoomScaleNormal="80" workbookViewId="0">
      <selection activeCell="A25" sqref="A25"/>
    </sheetView>
  </sheetViews>
  <sheetFormatPr defaultRowHeight="14.5"/>
  <cols>
    <col min="1" max="1" width="82.26953125" customWidth="1"/>
    <col min="2" max="2" width="42" style="161" customWidth="1"/>
  </cols>
  <sheetData>
    <row r="1" spans="1:2" ht="56.5">
      <c r="A1" s="229" t="s">
        <v>218</v>
      </c>
    </row>
    <row r="2" spans="1:2" ht="8.25" customHeight="1">
      <c r="A2" s="116"/>
    </row>
    <row r="3" spans="1:2">
      <c r="A3" s="206" t="s">
        <v>219</v>
      </c>
      <c r="B3" s="206" t="s">
        <v>220</v>
      </c>
    </row>
    <row r="4" spans="1:2">
      <c r="A4" s="117" t="s">
        <v>221</v>
      </c>
      <c r="B4" s="207" t="s">
        <v>222</v>
      </c>
    </row>
    <row r="5" spans="1:2">
      <c r="A5" s="118" t="s">
        <v>223</v>
      </c>
      <c r="B5" s="208" t="s">
        <v>224</v>
      </c>
    </row>
    <row r="6" spans="1:2">
      <c r="A6" s="118" t="s">
        <v>225</v>
      </c>
      <c r="B6" s="208" t="s">
        <v>222</v>
      </c>
    </row>
    <row r="7" spans="1:2">
      <c r="A7" s="118" t="s">
        <v>226</v>
      </c>
      <c r="B7" s="208" t="s">
        <v>222</v>
      </c>
    </row>
    <row r="8" spans="1:2">
      <c r="A8" s="117" t="s">
        <v>227</v>
      </c>
      <c r="B8" s="208" t="s">
        <v>228</v>
      </c>
    </row>
    <row r="9" spans="1:2">
      <c r="A9" s="117" t="s">
        <v>229</v>
      </c>
      <c r="B9" s="208" t="s">
        <v>230</v>
      </c>
    </row>
    <row r="10" spans="1:2" ht="16.5">
      <c r="A10" s="117" t="s">
        <v>231</v>
      </c>
      <c r="B10" s="118" t="s">
        <v>232</v>
      </c>
    </row>
    <row r="11" spans="1:2">
      <c r="A11" s="117" t="s">
        <v>233</v>
      </c>
      <c r="B11" s="208" t="s">
        <v>228</v>
      </c>
    </row>
    <row r="12" spans="1:2">
      <c r="A12" s="117" t="s">
        <v>234</v>
      </c>
      <c r="B12" s="208" t="s">
        <v>235</v>
      </c>
    </row>
    <row r="13" spans="1:2">
      <c r="A13" s="117" t="s">
        <v>236</v>
      </c>
      <c r="B13" s="208" t="s">
        <v>224</v>
      </c>
    </row>
    <row r="14" spans="1:2">
      <c r="A14" s="117" t="s">
        <v>237</v>
      </c>
      <c r="B14" s="208" t="s">
        <v>235</v>
      </c>
    </row>
    <row r="15" spans="1:2">
      <c r="A15" s="117" t="s">
        <v>238</v>
      </c>
      <c r="B15" s="208" t="s">
        <v>239</v>
      </c>
    </row>
    <row r="16" spans="1:2">
      <c r="A16" s="117" t="s">
        <v>240</v>
      </c>
      <c r="B16" s="208" t="s">
        <v>241</v>
      </c>
    </row>
    <row r="17" spans="1:2">
      <c r="A17" s="117" t="s">
        <v>242</v>
      </c>
      <c r="B17" s="208" t="s">
        <v>243</v>
      </c>
    </row>
    <row r="18" spans="1:2">
      <c r="A18" s="117" t="s">
        <v>244</v>
      </c>
      <c r="B18" s="208" t="s">
        <v>245</v>
      </c>
    </row>
    <row r="19" spans="1:2">
      <c r="A19" s="117" t="s">
        <v>246</v>
      </c>
      <c r="B19" s="208" t="s">
        <v>247</v>
      </c>
    </row>
    <row r="20" spans="1:2">
      <c r="A20" s="117" t="s">
        <v>248</v>
      </c>
      <c r="B20" s="208" t="s">
        <v>249</v>
      </c>
    </row>
    <row r="21" spans="1:2">
      <c r="A21" s="117" t="s">
        <v>250</v>
      </c>
      <c r="B21" s="208" t="s">
        <v>251</v>
      </c>
    </row>
    <row r="22" spans="1:2">
      <c r="A22" s="117" t="s">
        <v>252</v>
      </c>
      <c r="B22" s="208" t="s">
        <v>235</v>
      </c>
    </row>
    <row r="23" spans="1:2">
      <c r="A23" s="117" t="s">
        <v>253</v>
      </c>
      <c r="B23" s="208" t="s">
        <v>254</v>
      </c>
    </row>
    <row r="24" spans="1:2">
      <c r="A24" s="117" t="s">
        <v>255</v>
      </c>
      <c r="B24" s="208" t="s">
        <v>256</v>
      </c>
    </row>
    <row r="25" spans="1:2">
      <c r="A25" s="218"/>
      <c r="B25" s="217"/>
    </row>
    <row r="26" spans="1:2">
      <c r="A26" s="213"/>
      <c r="B26" s="217"/>
    </row>
    <row r="27" spans="1:2">
      <c r="A27" s="213"/>
      <c r="B27" s="214"/>
    </row>
    <row r="28" spans="1:2">
      <c r="A28" s="215"/>
      <c r="B28" s="216"/>
    </row>
    <row r="29" spans="1:2">
      <c r="A29" s="206" t="s">
        <v>257</v>
      </c>
      <c r="B29" s="206" t="s">
        <v>220</v>
      </c>
    </row>
    <row r="30" spans="1:2">
      <c r="A30" s="117" t="s">
        <v>258</v>
      </c>
      <c r="B30" s="208" t="s">
        <v>241</v>
      </c>
    </row>
    <row r="31" spans="1:2">
      <c r="A31" s="117" t="s">
        <v>259</v>
      </c>
      <c r="B31" s="208" t="s">
        <v>260</v>
      </c>
    </row>
    <row r="32" spans="1:2">
      <c r="A32" s="117" t="s">
        <v>261</v>
      </c>
      <c r="B32" s="208" t="s">
        <v>254</v>
      </c>
    </row>
    <row r="33" spans="1:2">
      <c r="A33" s="117" t="s">
        <v>262</v>
      </c>
      <c r="B33" s="208" t="s">
        <v>254</v>
      </c>
    </row>
    <row r="34" spans="1:2">
      <c r="A34" s="117" t="s">
        <v>263</v>
      </c>
      <c r="B34" s="208" t="s">
        <v>264</v>
      </c>
    </row>
    <row r="35" spans="1:2">
      <c r="A35" s="117" t="s">
        <v>265</v>
      </c>
      <c r="B35" s="208" t="s">
        <v>235</v>
      </c>
    </row>
    <row r="36" spans="1:2">
      <c r="A36" s="213"/>
      <c r="B36" s="214"/>
    </row>
    <row r="37" spans="1:2">
      <c r="A37" s="213"/>
      <c r="B37" s="214"/>
    </row>
    <row r="38" spans="1:2">
      <c r="A38" s="213"/>
      <c r="B38" s="214"/>
    </row>
    <row r="39" spans="1:2">
      <c r="A39" s="213"/>
      <c r="B39" s="214"/>
    </row>
    <row r="40" spans="1:2">
      <c r="A40" s="213"/>
      <c r="B40" s="214"/>
    </row>
    <row r="41" spans="1:2">
      <c r="A41" s="215"/>
      <c r="B41" s="216"/>
    </row>
    <row r="42" spans="1:2">
      <c r="A42" s="215"/>
      <c r="B42" s="216"/>
    </row>
    <row r="43" spans="1:2">
      <c r="A43" s="215"/>
      <c r="B43" s="216"/>
    </row>
    <row r="44" spans="1:2">
      <c r="A44" s="215"/>
      <c r="B44" s="216"/>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A1:F23"/>
  <sheetViews>
    <sheetView workbookViewId="0">
      <selection activeCell="B24" sqref="B24"/>
    </sheetView>
  </sheetViews>
  <sheetFormatPr defaultRowHeight="14.5"/>
  <cols>
    <col min="1" max="1" width="26" customWidth="1"/>
    <col min="2" max="2" width="15.26953125" bestFit="1" customWidth="1"/>
    <col min="3" max="3" width="20" bestFit="1" customWidth="1"/>
    <col min="4" max="4" width="22.26953125" style="2" bestFit="1" customWidth="1"/>
    <col min="5" max="5" width="8.6328125" style="2"/>
  </cols>
  <sheetData>
    <row r="1" spans="1:6" s="59" customFormat="1">
      <c r="A1" s="59" t="s">
        <v>266</v>
      </c>
      <c r="B1" s="59" t="s">
        <v>267</v>
      </c>
      <c r="C1" s="59" t="s">
        <v>268</v>
      </c>
      <c r="D1" s="65" t="s">
        <v>269</v>
      </c>
      <c r="E1" s="65" t="s">
        <v>270</v>
      </c>
      <c r="F1" s="59" t="s">
        <v>271</v>
      </c>
    </row>
    <row r="2" spans="1:6">
      <c r="A2" t="s">
        <v>272</v>
      </c>
      <c r="B2" s="1" t="s">
        <v>62</v>
      </c>
      <c r="C2" t="s">
        <v>62</v>
      </c>
      <c r="D2" s="2">
        <v>1</v>
      </c>
      <c r="E2" s="2">
        <v>1</v>
      </c>
      <c r="F2" t="s">
        <v>273</v>
      </c>
    </row>
    <row r="3" spans="1:6">
      <c r="A3" t="s">
        <v>274</v>
      </c>
      <c r="B3" s="1" t="s">
        <v>71</v>
      </c>
      <c r="C3" t="s">
        <v>71</v>
      </c>
      <c r="D3" s="2">
        <v>2</v>
      </c>
      <c r="E3" s="2">
        <v>2</v>
      </c>
      <c r="F3" t="s">
        <v>275</v>
      </c>
    </row>
    <row r="4" spans="1:6">
      <c r="A4" t="s">
        <v>276</v>
      </c>
      <c r="C4" t="s">
        <v>112</v>
      </c>
      <c r="D4" s="2">
        <v>3</v>
      </c>
      <c r="E4" s="2">
        <v>3</v>
      </c>
      <c r="F4" t="s">
        <v>277</v>
      </c>
    </row>
    <row r="5" spans="1:6">
      <c r="A5" t="s">
        <v>278</v>
      </c>
      <c r="C5" t="s">
        <v>117</v>
      </c>
      <c r="D5" s="2">
        <v>4</v>
      </c>
      <c r="E5" s="2">
        <v>4</v>
      </c>
    </row>
    <row r="6" spans="1:6">
      <c r="A6" t="s">
        <v>279</v>
      </c>
      <c r="D6" s="2">
        <v>5</v>
      </c>
      <c r="E6" s="2">
        <v>5</v>
      </c>
    </row>
    <row r="7" spans="1:6">
      <c r="F7" t="s">
        <v>280</v>
      </c>
    </row>
    <row r="8" spans="1:6">
      <c r="F8" t="s">
        <v>281</v>
      </c>
    </row>
    <row r="9" spans="1:6">
      <c r="A9" s="117" t="s">
        <v>222</v>
      </c>
      <c r="F9" t="s">
        <v>282</v>
      </c>
    </row>
    <row r="10" spans="1:6">
      <c r="A10" s="117" t="s">
        <v>224</v>
      </c>
    </row>
    <row r="11" spans="1:6">
      <c r="A11" s="117" t="s">
        <v>228</v>
      </c>
    </row>
    <row r="12" spans="1:6">
      <c r="A12" s="117" t="s">
        <v>232</v>
      </c>
    </row>
    <row r="13" spans="1:6">
      <c r="A13" s="117" t="s">
        <v>1297</v>
      </c>
    </row>
    <row r="14" spans="1:6" ht="28">
      <c r="A14" s="117" t="s">
        <v>239</v>
      </c>
    </row>
    <row r="15" spans="1:6" ht="28">
      <c r="A15" s="117" t="s">
        <v>241</v>
      </c>
    </row>
    <row r="16" spans="1:6">
      <c r="A16" s="117" t="s">
        <v>243</v>
      </c>
    </row>
    <row r="17" spans="1:1">
      <c r="A17" s="117" t="s">
        <v>283</v>
      </c>
    </row>
    <row r="18" spans="1:1">
      <c r="A18" s="117" t="s">
        <v>247</v>
      </c>
    </row>
    <row r="19" spans="1:1">
      <c r="A19" s="117" t="s">
        <v>284</v>
      </c>
    </row>
    <row r="20" spans="1:1">
      <c r="A20" s="117" t="s">
        <v>251</v>
      </c>
    </row>
    <row r="21" spans="1:1">
      <c r="A21" s="117" t="s">
        <v>285</v>
      </c>
    </row>
    <row r="22" spans="1:1">
      <c r="A22" s="117" t="s">
        <v>286</v>
      </c>
    </row>
    <row r="23" spans="1:1">
      <c r="A23" s="117" t="s">
        <v>285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66FF"/>
  </sheetPr>
  <dimension ref="A1:D29"/>
  <sheetViews>
    <sheetView zoomScale="80" zoomScaleNormal="80" workbookViewId="0">
      <selection activeCell="H10" sqref="H10"/>
    </sheetView>
  </sheetViews>
  <sheetFormatPr defaultColWidth="8.6328125" defaultRowHeight="14.5"/>
  <cols>
    <col min="1" max="1" width="35.6328125" style="11" customWidth="1"/>
    <col min="2" max="2" width="56.7265625" style="11" bestFit="1" customWidth="1"/>
    <col min="3" max="3" width="57.26953125" style="11" bestFit="1" customWidth="1"/>
    <col min="4" max="4" width="23.26953125" style="11" customWidth="1"/>
    <col min="5" max="16384" width="8.6328125" style="5"/>
  </cols>
  <sheetData>
    <row r="1" spans="1:4" ht="79.5" customHeight="1" thickBot="1">
      <c r="A1" s="446" t="s">
        <v>138</v>
      </c>
      <c r="B1" s="447"/>
      <c r="C1" s="447"/>
      <c r="D1" s="448"/>
    </row>
    <row r="2" spans="1:4" ht="15" thickBot="1">
      <c r="A2" s="92" t="s">
        <v>139</v>
      </c>
      <c r="B2" s="92" t="s">
        <v>13</v>
      </c>
      <c r="C2" s="92" t="s">
        <v>140</v>
      </c>
      <c r="D2" s="92" t="s">
        <v>141</v>
      </c>
    </row>
    <row r="3" spans="1:4" ht="29.5" thickBot="1">
      <c r="A3" s="99" t="s">
        <v>142</v>
      </c>
      <c r="B3" s="99" t="s">
        <v>143</v>
      </c>
      <c r="C3" s="100" t="s">
        <v>144</v>
      </c>
      <c r="D3" s="10" t="s">
        <v>145</v>
      </c>
    </row>
    <row r="4" spans="1:4" ht="29">
      <c r="A4" s="10" t="s">
        <v>146</v>
      </c>
      <c r="B4" s="10" t="s">
        <v>147</v>
      </c>
      <c r="C4" s="44" t="s">
        <v>148</v>
      </c>
      <c r="D4" s="10" t="s">
        <v>145</v>
      </c>
    </row>
    <row r="5" spans="1:4" ht="30.75" customHeight="1">
      <c r="A5" s="10" t="s">
        <v>149</v>
      </c>
      <c r="B5" s="10" t="s">
        <v>150</v>
      </c>
      <c r="C5" s="45" t="s">
        <v>151</v>
      </c>
      <c r="D5" s="10" t="s">
        <v>145</v>
      </c>
    </row>
    <row r="6" spans="1:4" ht="29">
      <c r="A6" s="10" t="s">
        <v>152</v>
      </c>
      <c r="B6" s="10" t="s">
        <v>153</v>
      </c>
      <c r="C6" s="46" t="s">
        <v>154</v>
      </c>
      <c r="D6" s="10" t="s">
        <v>145</v>
      </c>
    </row>
    <row r="7" spans="1:4" ht="29">
      <c r="A7" s="10" t="s">
        <v>155</v>
      </c>
      <c r="B7" s="10" t="s">
        <v>156</v>
      </c>
      <c r="C7" s="46" t="s">
        <v>157</v>
      </c>
      <c r="D7" s="10" t="s">
        <v>145</v>
      </c>
    </row>
    <row r="8" spans="1:4" ht="29">
      <c r="A8" s="10" t="s">
        <v>158</v>
      </c>
      <c r="B8" s="10" t="s">
        <v>156</v>
      </c>
      <c r="C8" s="47" t="s">
        <v>159</v>
      </c>
      <c r="D8" s="10" t="s">
        <v>145</v>
      </c>
    </row>
    <row r="9" spans="1:4" ht="29">
      <c r="A9" s="10" t="s">
        <v>160</v>
      </c>
      <c r="B9" s="10" t="s">
        <v>161</v>
      </c>
      <c r="C9" s="46" t="s">
        <v>162</v>
      </c>
      <c r="D9" s="10" t="s">
        <v>145</v>
      </c>
    </row>
    <row r="10" spans="1:4" ht="29">
      <c r="A10" s="10" t="s">
        <v>163</v>
      </c>
      <c r="B10" s="10" t="s">
        <v>143</v>
      </c>
      <c r="C10" s="46" t="s">
        <v>164</v>
      </c>
      <c r="D10" s="10" t="s">
        <v>145</v>
      </c>
    </row>
    <row r="11" spans="1:4" ht="29">
      <c r="A11" s="10" t="s">
        <v>165</v>
      </c>
      <c r="B11" s="10" t="s">
        <v>166</v>
      </c>
      <c r="C11" s="46" t="s">
        <v>167</v>
      </c>
      <c r="D11" s="10" t="s">
        <v>145</v>
      </c>
    </row>
    <row r="12" spans="1:4" ht="29">
      <c r="A12" s="10" t="s">
        <v>168</v>
      </c>
      <c r="B12" s="10" t="s">
        <v>169</v>
      </c>
      <c r="C12" s="46" t="s">
        <v>170</v>
      </c>
      <c r="D12" s="10" t="s">
        <v>171</v>
      </c>
    </row>
    <row r="13" spans="1:4" ht="29">
      <c r="A13" s="10" t="s">
        <v>172</v>
      </c>
      <c r="B13" s="10" t="s">
        <v>173</v>
      </c>
      <c r="C13" s="46" t="s">
        <v>174</v>
      </c>
      <c r="D13" s="10" t="s">
        <v>171</v>
      </c>
    </row>
    <row r="14" spans="1:4" ht="29">
      <c r="A14" s="10" t="s">
        <v>175</v>
      </c>
      <c r="B14" s="10" t="s">
        <v>176</v>
      </c>
      <c r="C14" s="46" t="s">
        <v>177</v>
      </c>
      <c r="D14" s="10" t="s">
        <v>171</v>
      </c>
    </row>
    <row r="15" spans="1:4" ht="29">
      <c r="A15" s="10" t="s">
        <v>178</v>
      </c>
      <c r="B15" s="10" t="s">
        <v>179</v>
      </c>
      <c r="C15" s="46" t="s">
        <v>180</v>
      </c>
      <c r="D15" s="10" t="s">
        <v>171</v>
      </c>
    </row>
    <row r="16" spans="1:4" ht="29">
      <c r="A16" s="10" t="s">
        <v>181</v>
      </c>
      <c r="B16" s="10" t="s">
        <v>179</v>
      </c>
      <c r="C16" s="46" t="s">
        <v>182</v>
      </c>
      <c r="D16" s="10" t="s">
        <v>171</v>
      </c>
    </row>
    <row r="17" spans="1:4" ht="29">
      <c r="A17" s="10" t="s">
        <v>183</v>
      </c>
      <c r="B17" s="10" t="s">
        <v>184</v>
      </c>
      <c r="C17" s="46" t="s">
        <v>185</v>
      </c>
      <c r="D17" s="10" t="s">
        <v>186</v>
      </c>
    </row>
    <row r="18" spans="1:4" ht="29">
      <c r="A18" s="10" t="s">
        <v>187</v>
      </c>
      <c r="B18" s="10" t="s">
        <v>143</v>
      </c>
      <c r="C18" s="46" t="s">
        <v>188</v>
      </c>
      <c r="D18" s="10" t="s">
        <v>186</v>
      </c>
    </row>
    <row r="19" spans="1:4" ht="43.5">
      <c r="A19" s="10" t="s">
        <v>189</v>
      </c>
      <c r="B19" s="10" t="s">
        <v>190</v>
      </c>
      <c r="C19" s="46" t="s">
        <v>191</v>
      </c>
      <c r="D19" s="10" t="s">
        <v>186</v>
      </c>
    </row>
    <row r="20" spans="1:4" ht="72.5">
      <c r="A20" s="10" t="s">
        <v>192</v>
      </c>
      <c r="B20" s="10" t="s">
        <v>193</v>
      </c>
      <c r="C20" s="46" t="s">
        <v>194</v>
      </c>
      <c r="D20" s="10" t="s">
        <v>186</v>
      </c>
    </row>
    <row r="21" spans="1:4" ht="58">
      <c r="A21" s="10" t="s">
        <v>195</v>
      </c>
      <c r="B21" s="10" t="s">
        <v>193</v>
      </c>
      <c r="C21" s="46" t="s">
        <v>196</v>
      </c>
      <c r="D21" s="10" t="s">
        <v>197</v>
      </c>
    </row>
    <row r="22" spans="1:4" ht="72.5">
      <c r="A22" s="10" t="s">
        <v>198</v>
      </c>
      <c r="B22" s="10" t="s">
        <v>193</v>
      </c>
      <c r="C22" s="46" t="s">
        <v>199</v>
      </c>
      <c r="D22" s="10" t="s">
        <v>197</v>
      </c>
    </row>
    <row r="23" spans="1:4" ht="72.5">
      <c r="A23" s="10" t="s">
        <v>200</v>
      </c>
      <c r="B23" s="10" t="s">
        <v>193</v>
      </c>
      <c r="C23" s="46" t="s">
        <v>201</v>
      </c>
      <c r="D23" s="10" t="s">
        <v>197</v>
      </c>
    </row>
    <row r="24" spans="1:4" ht="72.5">
      <c r="A24" s="10" t="s">
        <v>202</v>
      </c>
      <c r="B24" s="10" t="s">
        <v>193</v>
      </c>
      <c r="C24" s="46" t="s">
        <v>194</v>
      </c>
      <c r="D24" s="10" t="s">
        <v>197</v>
      </c>
    </row>
    <row r="25" spans="1:4" ht="58">
      <c r="A25" s="10" t="s">
        <v>203</v>
      </c>
      <c r="B25" s="10" t="s">
        <v>193</v>
      </c>
      <c r="C25" s="46" t="s">
        <v>204</v>
      </c>
      <c r="D25" s="10" t="s">
        <v>197</v>
      </c>
    </row>
    <row r="26" spans="1:4" ht="43.5">
      <c r="A26" s="10" t="s">
        <v>205</v>
      </c>
      <c r="B26" s="10" t="s">
        <v>206</v>
      </c>
      <c r="C26" s="46" t="s">
        <v>207</v>
      </c>
      <c r="D26" s="10" t="s">
        <v>208</v>
      </c>
    </row>
    <row r="27" spans="1:4" ht="43.5">
      <c r="A27" s="10" t="s">
        <v>209</v>
      </c>
      <c r="B27" s="10" t="s">
        <v>176</v>
      </c>
      <c r="C27" s="46" t="s">
        <v>210</v>
      </c>
      <c r="D27" s="10" t="s">
        <v>208</v>
      </c>
    </row>
    <row r="28" spans="1:4" ht="43.5">
      <c r="A28" s="10" t="s">
        <v>211</v>
      </c>
      <c r="B28" s="10" t="s">
        <v>212</v>
      </c>
      <c r="C28" s="46" t="s">
        <v>213</v>
      </c>
      <c r="D28" s="10" t="s">
        <v>208</v>
      </c>
    </row>
    <row r="29" spans="1:4" ht="43.5">
      <c r="A29" s="10" t="s">
        <v>214</v>
      </c>
      <c r="B29" s="10" t="s">
        <v>215</v>
      </c>
      <c r="C29" s="46" t="s">
        <v>216</v>
      </c>
      <c r="D29" s="10" t="s">
        <v>217</v>
      </c>
    </row>
  </sheetData>
  <sheetProtection formatCells="0" formatColumns="0" formatRows="0" autoFilter="0"/>
  <sortState xmlns:xlrd2="http://schemas.microsoft.com/office/spreadsheetml/2017/richdata2" ref="A4:D22">
    <sortCondition ref="D4:D22"/>
  </sortState>
  <mergeCells count="1">
    <mergeCell ref="A1:D1"/>
  </mergeCells>
  <hyperlinks>
    <hyperlink ref="C13" r:id="rId1" xr:uid="{00000000-0004-0000-0B00-000000000000}"/>
    <hyperlink ref="C14" r:id="rId2" xr:uid="{00000000-0004-0000-0B00-000001000000}"/>
    <hyperlink ref="C4" r:id="rId3" xr:uid="{00000000-0004-0000-0B00-000004000000}"/>
    <hyperlink ref="C6" r:id="rId4" location="/" xr:uid="{00000000-0004-0000-0B00-000005000000}"/>
    <hyperlink ref="C7" r:id="rId5" xr:uid="{00000000-0004-0000-0B00-000006000000}"/>
    <hyperlink ref="C8" r:id="rId6" xr:uid="{00000000-0004-0000-0B00-000007000000}"/>
    <hyperlink ref="C19" r:id="rId7" xr:uid="{00000000-0004-0000-0B00-000008000000}"/>
    <hyperlink ref="C20" r:id="rId8" xr:uid="{00000000-0004-0000-0B00-000009000000}"/>
    <hyperlink ref="C21" r:id="rId9" xr:uid="{00000000-0004-0000-0B00-00000A000000}"/>
    <hyperlink ref="C22" r:id="rId10" xr:uid="{00000000-0004-0000-0B00-00000B000000}"/>
    <hyperlink ref="C23" r:id="rId11" xr:uid="{00000000-0004-0000-0B00-00000C000000}"/>
    <hyperlink ref="C24" r:id="rId12" xr:uid="{00000000-0004-0000-0B00-00000D000000}"/>
    <hyperlink ref="C25" r:id="rId13" xr:uid="{00000000-0004-0000-0B00-00000E000000}"/>
    <hyperlink ref="C16" r:id="rId14" location="iso:std:iso:14091:ed-1:v1:en" xr:uid="{00000000-0004-0000-0B00-00000F000000}"/>
    <hyperlink ref="C17" r:id="rId15" xr:uid="{00000000-0004-0000-0B00-000010000000}"/>
    <hyperlink ref="C18" r:id="rId16" xr:uid="{00000000-0004-0000-0B00-000012000000}"/>
    <hyperlink ref="C12" r:id="rId17" xr:uid="{00000000-0004-0000-0B00-000014000000}"/>
    <hyperlink ref="C15" r:id="rId18" xr:uid="{00000000-0004-0000-0B00-000015000000}"/>
    <hyperlink ref="C10" r:id="rId19" display="https://www.calgary.ca/environment/climate.html" xr:uid="{62D42D0F-FC79-47C3-9E27-6CC10D1B9270}"/>
    <hyperlink ref="C3" r:id="rId20" xr:uid="{321014DF-9E1E-4088-92DD-BE43612F6DAA}"/>
    <hyperlink ref="C27" r:id="rId21" display="https://www.iclr.org/wp-content/uploads/2018/02/ICLR_Hail_2018.pdf" xr:uid="{63299D75-0841-4D03-827A-71C95D0FF739}"/>
    <hyperlink ref="C29" r:id="rId22" display="https://council.vancouver.ca/20220517/documents/R1a.pdf" xr:uid="{4017F55B-F87C-4B9A-814E-F15C4BDD55F0}"/>
  </hyperlinks>
  <pageMargins left="0.7" right="0.7" top="0.75" bottom="0.75" header="0.3" footer="0.3"/>
  <pageSetup orientation="portrait" r:id="rId2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8D0FA-885D-46EA-996A-C5F55655DF36}">
  <dimension ref="B2:B17"/>
  <sheetViews>
    <sheetView workbookViewId="0">
      <selection activeCell="G14" sqref="G14"/>
    </sheetView>
  </sheetViews>
  <sheetFormatPr defaultRowHeight="14.5"/>
  <sheetData>
    <row r="2" spans="2:2">
      <c r="B2" s="224" t="s">
        <v>1750</v>
      </c>
    </row>
    <row r="3" spans="2:2">
      <c r="B3" s="224" t="s">
        <v>1754</v>
      </c>
    </row>
    <row r="4" spans="2:2">
      <c r="B4" s="224" t="s">
        <v>1802</v>
      </c>
    </row>
    <row r="5" spans="2:2">
      <c r="B5" s="224" t="s">
        <v>1930</v>
      </c>
    </row>
    <row r="6" spans="2:2">
      <c r="B6" s="224" t="s">
        <v>1931</v>
      </c>
    </row>
    <row r="7" spans="2:2">
      <c r="B7" s="224" t="s">
        <v>1751</v>
      </c>
    </row>
    <row r="8" spans="2:2">
      <c r="B8" s="224" t="s">
        <v>1752</v>
      </c>
    </row>
    <row r="9" spans="2:2">
      <c r="B9" s="224" t="s">
        <v>1753</v>
      </c>
    </row>
    <row r="10" spans="2:2">
      <c r="B10" s="224"/>
    </row>
    <row r="11" spans="2:2">
      <c r="B11" s="224"/>
    </row>
    <row r="12" spans="2:2">
      <c r="B12" s="224" t="s">
        <v>1932</v>
      </c>
    </row>
    <row r="13" spans="2:2">
      <c r="B13" s="224" t="s">
        <v>1933</v>
      </c>
    </row>
    <row r="14" spans="2:2">
      <c r="B14" s="224" t="s">
        <v>1934</v>
      </c>
    </row>
    <row r="15" spans="2:2">
      <c r="B15" s="224" t="s">
        <v>1935</v>
      </c>
    </row>
    <row r="16" spans="2:2">
      <c r="B16" s="224" t="s">
        <v>1936</v>
      </c>
    </row>
    <row r="17" spans="2:2">
      <c r="B17" s="224" t="s">
        <v>1937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E9C9-7FE6-463D-9C54-3F081C045D89}">
  <dimension ref="A1:I31"/>
  <sheetViews>
    <sheetView workbookViewId="0">
      <selection activeCell="A30" sqref="A30:A31"/>
    </sheetView>
  </sheetViews>
  <sheetFormatPr defaultRowHeight="14.5"/>
  <cols>
    <col min="3" max="3" width="10.6328125" customWidth="1"/>
    <col min="9" max="9" width="5.36328125" customWidth="1"/>
  </cols>
  <sheetData>
    <row r="1" spans="1:9" ht="18.5">
      <c r="A1" s="449" t="s">
        <v>1687</v>
      </c>
      <c r="B1" s="449"/>
      <c r="C1" s="449"/>
      <c r="D1" s="449"/>
      <c r="E1" s="449"/>
      <c r="F1" s="449"/>
      <c r="G1" s="449"/>
      <c r="H1" s="449"/>
      <c r="I1" s="449"/>
    </row>
    <row r="2" spans="1:9" ht="58.5" customHeight="1">
      <c r="A2" s="430" t="s">
        <v>1693</v>
      </c>
      <c r="B2" s="430"/>
      <c r="C2" s="430"/>
      <c r="D2" s="430"/>
      <c r="E2" s="430"/>
      <c r="F2" s="430"/>
      <c r="G2" s="430"/>
      <c r="H2" s="430"/>
      <c r="I2" s="430"/>
    </row>
    <row r="4" spans="1:9">
      <c r="A4" t="s">
        <v>1815</v>
      </c>
    </row>
    <row r="5" spans="1:9">
      <c r="A5" t="s">
        <v>1816</v>
      </c>
    </row>
    <row r="6" spans="1:9">
      <c r="A6" t="s">
        <v>1694</v>
      </c>
    </row>
    <row r="7" spans="1:9">
      <c r="A7" t="s">
        <v>1695</v>
      </c>
    </row>
    <row r="8" spans="1:9">
      <c r="A8" t="s">
        <v>1817</v>
      </c>
    </row>
    <row r="9" spans="1:9">
      <c r="A9" t="s">
        <v>1818</v>
      </c>
    </row>
    <row r="10" spans="1:9">
      <c r="A10" t="s">
        <v>1819</v>
      </c>
    </row>
    <row r="11" spans="1:9">
      <c r="A11" t="s">
        <v>1820</v>
      </c>
    </row>
    <row r="12" spans="1:9">
      <c r="A12" t="s">
        <v>1821</v>
      </c>
    </row>
    <row r="13" spans="1:9">
      <c r="A13" t="s">
        <v>1822</v>
      </c>
    </row>
    <row r="14" spans="1:9">
      <c r="A14" t="s">
        <v>1823</v>
      </c>
    </row>
    <row r="15" spans="1:9">
      <c r="A15" t="s">
        <v>1696</v>
      </c>
    </row>
    <row r="16" spans="1:9">
      <c r="A16" t="s">
        <v>1697</v>
      </c>
    </row>
    <row r="17" spans="1:1">
      <c r="A17" t="s">
        <v>1698</v>
      </c>
    </row>
    <row r="18" spans="1:1">
      <c r="A18" t="s">
        <v>1699</v>
      </c>
    </row>
    <row r="19" spans="1:1">
      <c r="A19" t="s">
        <v>1700</v>
      </c>
    </row>
    <row r="20" spans="1:1">
      <c r="A20" t="s">
        <v>1708</v>
      </c>
    </row>
    <row r="21" spans="1:1">
      <c r="A21" t="s">
        <v>1701</v>
      </c>
    </row>
    <row r="22" spans="1:1">
      <c r="A22" t="s">
        <v>1702</v>
      </c>
    </row>
    <row r="23" spans="1:1">
      <c r="A23" t="s">
        <v>1704</v>
      </c>
    </row>
    <row r="24" spans="1:1">
      <c r="A24" t="s">
        <v>1705</v>
      </c>
    </row>
    <row r="25" spans="1:1">
      <c r="A25" t="s">
        <v>1709</v>
      </c>
    </row>
    <row r="26" spans="1:1">
      <c r="A26" t="s">
        <v>1710</v>
      </c>
    </row>
    <row r="27" spans="1:1">
      <c r="A27" s="161" t="s">
        <v>1703</v>
      </c>
    </row>
    <row r="28" spans="1:1">
      <c r="A28" t="s">
        <v>1706</v>
      </c>
    </row>
    <row r="29" spans="1:1">
      <c r="A29" t="s">
        <v>1707</v>
      </c>
    </row>
    <row r="30" spans="1:1">
      <c r="A30" s="224" t="s">
        <v>1938</v>
      </c>
    </row>
    <row r="31" spans="1:1">
      <c r="A31" s="224" t="s">
        <v>1939</v>
      </c>
    </row>
  </sheetData>
  <mergeCells count="2">
    <mergeCell ref="A2:I2"/>
    <mergeCell ref="A1:I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95D73-B50F-4702-BC16-2019C2F46569}">
  <dimension ref="B3:B104"/>
  <sheetViews>
    <sheetView zoomScale="150" zoomScaleNormal="150" workbookViewId="0">
      <selection activeCell="B104" sqref="B104"/>
    </sheetView>
  </sheetViews>
  <sheetFormatPr defaultRowHeight="14.5"/>
  <cols>
    <col min="2" max="2" width="82.81640625" customWidth="1"/>
  </cols>
  <sheetData>
    <row r="3" spans="2:2">
      <c r="B3" t="s">
        <v>1682</v>
      </c>
    </row>
    <row r="4" spans="2:2">
      <c r="B4" t="s">
        <v>1300</v>
      </c>
    </row>
    <row r="5" spans="2:2">
      <c r="B5" t="s">
        <v>1301</v>
      </c>
    </row>
    <row r="6" spans="2:2">
      <c r="B6" t="s">
        <v>1302</v>
      </c>
    </row>
    <row r="7" spans="2:2">
      <c r="B7" s="113" t="s">
        <v>1303</v>
      </c>
    </row>
    <row r="8" spans="2:2">
      <c r="B8" t="s">
        <v>1304</v>
      </c>
    </row>
    <row r="9" spans="2:2">
      <c r="B9" t="s">
        <v>1305</v>
      </c>
    </row>
    <row r="10" spans="2:2">
      <c r="B10" t="s">
        <v>1306</v>
      </c>
    </row>
    <row r="11" spans="2:2">
      <c r="B11" t="s">
        <v>1307</v>
      </c>
    </row>
    <row r="12" spans="2:2">
      <c r="B12" t="s">
        <v>1308</v>
      </c>
    </row>
    <row r="13" spans="2:2">
      <c r="B13" t="s">
        <v>1309</v>
      </c>
    </row>
    <row r="14" spans="2:2">
      <c r="B14" t="s">
        <v>1310</v>
      </c>
    </row>
    <row r="15" spans="2:2">
      <c r="B15" t="s">
        <v>1311</v>
      </c>
    </row>
    <row r="16" spans="2:2">
      <c r="B16" t="s">
        <v>1312</v>
      </c>
    </row>
    <row r="17" spans="2:2">
      <c r="B17" t="s">
        <v>1313</v>
      </c>
    </row>
    <row r="18" spans="2:2">
      <c r="B18" t="s">
        <v>1314</v>
      </c>
    </row>
    <row r="19" spans="2:2">
      <c r="B19" t="s">
        <v>1315</v>
      </c>
    </row>
    <row r="20" spans="2:2">
      <c r="B20" t="s">
        <v>1316</v>
      </c>
    </row>
    <row r="21" spans="2:2">
      <c r="B21" t="s">
        <v>1317</v>
      </c>
    </row>
    <row r="22" spans="2:2">
      <c r="B22" t="s">
        <v>1318</v>
      </c>
    </row>
    <row r="23" spans="2:2">
      <c r="B23" t="s">
        <v>1319</v>
      </c>
    </row>
    <row r="24" spans="2:2">
      <c r="B24" t="s">
        <v>1320</v>
      </c>
    </row>
    <row r="25" spans="2:2">
      <c r="B25" t="s">
        <v>1321</v>
      </c>
    </row>
    <row r="26" spans="2:2">
      <c r="B26" t="s">
        <v>1527</v>
      </c>
    </row>
    <row r="27" spans="2:2">
      <c r="B27" t="s">
        <v>1322</v>
      </c>
    </row>
    <row r="28" spans="2:2">
      <c r="B28" s="113" t="s">
        <v>1323</v>
      </c>
    </row>
    <row r="29" spans="2:2">
      <c r="B29" t="s">
        <v>1324</v>
      </c>
    </row>
    <row r="30" spans="2:2">
      <c r="B30" t="s">
        <v>1677</v>
      </c>
    </row>
    <row r="31" spans="2:2">
      <c r="B31" s="113" t="s">
        <v>1325</v>
      </c>
    </row>
    <row r="32" spans="2:2">
      <c r="B32" s="113" t="s">
        <v>1326</v>
      </c>
    </row>
    <row r="33" spans="2:2">
      <c r="B33" s="113" t="s">
        <v>1327</v>
      </c>
    </row>
    <row r="34" spans="2:2">
      <c r="B34" t="s">
        <v>1328</v>
      </c>
    </row>
    <row r="35" spans="2:2">
      <c r="B35" t="s">
        <v>1329</v>
      </c>
    </row>
    <row r="36" spans="2:2">
      <c r="B36" s="113" t="s">
        <v>1330</v>
      </c>
    </row>
    <row r="37" spans="2:2">
      <c r="B37" t="s">
        <v>1331</v>
      </c>
    </row>
    <row r="38" spans="2:2">
      <c r="B38" t="s">
        <v>1332</v>
      </c>
    </row>
    <row r="39" spans="2:2">
      <c r="B39" t="s">
        <v>1333</v>
      </c>
    </row>
    <row r="40" spans="2:2">
      <c r="B40" s="113" t="s">
        <v>1334</v>
      </c>
    </row>
    <row r="41" spans="2:2">
      <c r="B41" t="s">
        <v>1335</v>
      </c>
    </row>
    <row r="42" spans="2:2">
      <c r="B42" t="s">
        <v>1336</v>
      </c>
    </row>
    <row r="43" spans="2:2">
      <c r="B43" t="s">
        <v>1337</v>
      </c>
    </row>
    <row r="44" spans="2:2">
      <c r="B44" t="s">
        <v>1338</v>
      </c>
    </row>
    <row r="45" spans="2:2">
      <c r="B45" t="s">
        <v>1339</v>
      </c>
    </row>
    <row r="46" spans="2:2">
      <c r="B46" t="s">
        <v>1340</v>
      </c>
    </row>
    <row r="47" spans="2:2">
      <c r="B47" t="s">
        <v>1385</v>
      </c>
    </row>
    <row r="48" spans="2:2">
      <c r="B48" t="s">
        <v>1341</v>
      </c>
    </row>
    <row r="49" spans="2:2">
      <c r="B49" t="s">
        <v>1342</v>
      </c>
    </row>
    <row r="50" spans="2:2">
      <c r="B50" t="s">
        <v>1343</v>
      </c>
    </row>
    <row r="51" spans="2:2">
      <c r="B51" t="s">
        <v>1344</v>
      </c>
    </row>
    <row r="52" spans="2:2">
      <c r="B52" t="s">
        <v>1345</v>
      </c>
    </row>
    <row r="53" spans="2:2">
      <c r="B53" t="s">
        <v>1346</v>
      </c>
    </row>
    <row r="54" spans="2:2">
      <c r="B54" t="s">
        <v>1347</v>
      </c>
    </row>
    <row r="55" spans="2:2">
      <c r="B55" t="s">
        <v>1348</v>
      </c>
    </row>
    <row r="56" spans="2:2">
      <c r="B56" t="s">
        <v>1349</v>
      </c>
    </row>
    <row r="57" spans="2:2">
      <c r="B57" t="s">
        <v>1350</v>
      </c>
    </row>
    <row r="58" spans="2:2">
      <c r="B58" t="s">
        <v>1351</v>
      </c>
    </row>
    <row r="59" spans="2:2">
      <c r="B59" t="s">
        <v>1352</v>
      </c>
    </row>
    <row r="60" spans="2:2">
      <c r="B60" t="s">
        <v>1353</v>
      </c>
    </row>
    <row r="61" spans="2:2">
      <c r="B61" s="113" t="s">
        <v>1354</v>
      </c>
    </row>
    <row r="62" spans="2:2">
      <c r="B62" s="113" t="s">
        <v>1355</v>
      </c>
    </row>
    <row r="63" spans="2:2">
      <c r="B63" s="113" t="s">
        <v>1531</v>
      </c>
    </row>
    <row r="64" spans="2:2">
      <c r="B64" s="113" t="s">
        <v>1384</v>
      </c>
    </row>
    <row r="65" spans="2:2">
      <c r="B65" t="s">
        <v>1356</v>
      </c>
    </row>
    <row r="66" spans="2:2">
      <c r="B66" t="s">
        <v>1357</v>
      </c>
    </row>
    <row r="67" spans="2:2">
      <c r="B67" s="113" t="s">
        <v>1680</v>
      </c>
    </row>
    <row r="68" spans="2:2">
      <c r="B68" s="113" t="s">
        <v>1358</v>
      </c>
    </row>
    <row r="69" spans="2:2">
      <c r="B69" t="s">
        <v>1359</v>
      </c>
    </row>
    <row r="70" spans="2:2">
      <c r="B70" t="s">
        <v>1360</v>
      </c>
    </row>
    <row r="71" spans="2:2">
      <c r="B71" t="s">
        <v>1361</v>
      </c>
    </row>
    <row r="72" spans="2:2">
      <c r="B72" t="s">
        <v>1362</v>
      </c>
    </row>
    <row r="73" spans="2:2">
      <c r="B73" t="s">
        <v>1363</v>
      </c>
    </row>
    <row r="74" spans="2:2">
      <c r="B74" t="s">
        <v>1364</v>
      </c>
    </row>
    <row r="75" spans="2:2">
      <c r="B75" t="s">
        <v>1673</v>
      </c>
    </row>
    <row r="76" spans="2:2">
      <c r="B76" t="s">
        <v>1530</v>
      </c>
    </row>
    <row r="77" spans="2:2">
      <c r="B77" t="s">
        <v>1365</v>
      </c>
    </row>
    <row r="78" spans="2:2">
      <c r="B78" t="s">
        <v>1366</v>
      </c>
    </row>
    <row r="79" spans="2:2">
      <c r="B79" t="s">
        <v>1367</v>
      </c>
    </row>
    <row r="80" spans="2:2">
      <c r="B80" t="s">
        <v>1368</v>
      </c>
    </row>
    <row r="81" spans="2:2">
      <c r="B81" t="s">
        <v>1369</v>
      </c>
    </row>
    <row r="82" spans="2:2">
      <c r="B82" t="s">
        <v>1370</v>
      </c>
    </row>
    <row r="83" spans="2:2">
      <c r="B83" t="s">
        <v>1371</v>
      </c>
    </row>
    <row r="84" spans="2:2">
      <c r="B84" t="s">
        <v>1674</v>
      </c>
    </row>
    <row r="85" spans="2:2">
      <c r="B85" t="s">
        <v>1528</v>
      </c>
    </row>
    <row r="86" spans="2:2">
      <c r="B86" t="s">
        <v>1372</v>
      </c>
    </row>
    <row r="87" spans="2:2">
      <c r="B87" t="s">
        <v>1373</v>
      </c>
    </row>
    <row r="88" spans="2:2">
      <c r="B88" t="s">
        <v>1678</v>
      </c>
    </row>
    <row r="89" spans="2:2">
      <c r="B89" t="s">
        <v>1374</v>
      </c>
    </row>
    <row r="90" spans="2:2">
      <c r="B90" t="s">
        <v>1386</v>
      </c>
    </row>
    <row r="91" spans="2:2">
      <c r="B91" t="s">
        <v>1679</v>
      </c>
    </row>
    <row r="92" spans="2:2">
      <c r="B92" t="s">
        <v>1681</v>
      </c>
    </row>
    <row r="93" spans="2:2">
      <c r="B93" t="s">
        <v>1375</v>
      </c>
    </row>
    <row r="94" spans="2:2">
      <c r="B94" t="s">
        <v>1827</v>
      </c>
    </row>
    <row r="95" spans="2:2">
      <c r="B95" t="s">
        <v>1299</v>
      </c>
    </row>
    <row r="96" spans="2:2">
      <c r="B96" t="s">
        <v>1376</v>
      </c>
    </row>
    <row r="97" spans="2:2">
      <c r="B97" t="s">
        <v>1377</v>
      </c>
    </row>
    <row r="98" spans="2:2">
      <c r="B98" t="s">
        <v>1378</v>
      </c>
    </row>
    <row r="99" spans="2:2">
      <c r="B99" t="s">
        <v>1379</v>
      </c>
    </row>
    <row r="100" spans="2:2">
      <c r="B100" t="s">
        <v>1380</v>
      </c>
    </row>
    <row r="101" spans="2:2">
      <c r="B101" t="s">
        <v>1381</v>
      </c>
    </row>
    <row r="102" spans="2:2">
      <c r="B102" t="s">
        <v>1382</v>
      </c>
    </row>
    <row r="103" spans="2:2">
      <c r="B103" t="s">
        <v>1532</v>
      </c>
    </row>
    <row r="104" spans="2:2">
      <c r="B104" t="s">
        <v>1383</v>
      </c>
    </row>
  </sheetData>
  <sortState xmlns:xlrd2="http://schemas.microsoft.com/office/spreadsheetml/2017/richdata2" ref="B3:B104">
    <sortCondition ref="B1:B104"/>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
  <sheetViews>
    <sheetView workbookViewId="0"/>
  </sheetViews>
  <sheetFormatPr defaultRowHeight="14.5"/>
  <cols>
    <col min="2" max="2" width="15.7265625" customWidth="1"/>
    <col min="3" max="3" width="34.6328125" customWidth="1"/>
  </cols>
  <sheetData>
    <row r="1" spans="1:3">
      <c r="A1" s="59" t="s">
        <v>1291</v>
      </c>
      <c r="B1" s="59" t="s">
        <v>1292</v>
      </c>
      <c r="C1" s="59" t="s">
        <v>1293</v>
      </c>
    </row>
    <row r="2" spans="1:3">
      <c r="A2">
        <v>0</v>
      </c>
      <c r="B2" s="58" t="s">
        <v>1294</v>
      </c>
      <c r="C2" t="s">
        <v>1295</v>
      </c>
    </row>
    <row r="3" spans="1:3">
      <c r="A3">
        <v>1</v>
      </c>
      <c r="C3" t="s">
        <v>1296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B75"/>
  <sheetViews>
    <sheetView topLeftCell="A6" zoomScale="120" zoomScaleNormal="120" workbookViewId="0">
      <selection activeCell="D5" sqref="D5"/>
    </sheetView>
  </sheetViews>
  <sheetFormatPr defaultColWidth="8.6328125" defaultRowHeight="14.5"/>
  <cols>
    <col min="1" max="1" width="95.54296875" style="5" customWidth="1"/>
    <col min="2" max="16384" width="8.6328125" style="5"/>
  </cols>
  <sheetData>
    <row r="1" spans="1:1" ht="18.5">
      <c r="A1" s="159" t="s">
        <v>1715</v>
      </c>
    </row>
    <row r="2" spans="1:1" ht="27" customHeight="1">
      <c r="A2" s="254" t="s">
        <v>1858</v>
      </c>
    </row>
    <row r="3" spans="1:1" ht="18.75" customHeight="1">
      <c r="A3" s="329" t="s">
        <v>1711</v>
      </c>
    </row>
    <row r="4" spans="1:1" ht="165" customHeight="1">
      <c r="A4" s="266" t="s">
        <v>1856</v>
      </c>
    </row>
    <row r="5" spans="1:1" ht="19.5" customHeight="1">
      <c r="A5" s="328" t="s">
        <v>1712</v>
      </c>
    </row>
    <row r="6" spans="1:1" ht="18.75" customHeight="1">
      <c r="A6" s="274" t="s">
        <v>1885</v>
      </c>
    </row>
    <row r="7" spans="1:1" ht="34.5" customHeight="1">
      <c r="A7" s="331" t="s">
        <v>1861</v>
      </c>
    </row>
    <row r="8" spans="1:1" ht="31.5" customHeight="1">
      <c r="A8" s="273" t="s">
        <v>1860</v>
      </c>
    </row>
    <row r="9" spans="1:1" ht="33.75" customHeight="1">
      <c r="A9" s="333" t="s">
        <v>1859</v>
      </c>
    </row>
    <row r="10" spans="1:1" ht="36.9" customHeight="1">
      <c r="A10" s="332" t="s">
        <v>1857</v>
      </c>
    </row>
    <row r="11" spans="1:1" ht="36.9" customHeight="1">
      <c r="A11" s="334" t="s">
        <v>1862</v>
      </c>
    </row>
    <row r="12" spans="1:1" ht="19.5" customHeight="1">
      <c r="A12" s="328" t="s">
        <v>42</v>
      </c>
    </row>
    <row r="13" spans="1:1" ht="62.25" customHeight="1">
      <c r="A13" s="138" t="s">
        <v>43</v>
      </c>
    </row>
    <row r="14" spans="1:1" ht="19.5" customHeight="1">
      <c r="A14" s="328" t="s">
        <v>56</v>
      </c>
    </row>
    <row r="15" spans="1:1" ht="33.75" customHeight="1">
      <c r="A15" s="160" t="s">
        <v>44</v>
      </c>
    </row>
    <row r="16" spans="1:1">
      <c r="A16" s="348" t="s">
        <v>1884</v>
      </c>
    </row>
    <row r="19" spans="1:1">
      <c r="A19" s="30"/>
    </row>
    <row r="47" spans="1:2" ht="18.5">
      <c r="A47" s="14"/>
    </row>
    <row r="48" spans="1:2">
      <c r="A48" s="15"/>
      <c r="B48" s="16"/>
    </row>
    <row r="49" spans="1:2">
      <c r="B49" s="17"/>
    </row>
    <row r="50" spans="1:2">
      <c r="A50" s="18"/>
      <c r="B50" s="17"/>
    </row>
    <row r="53" spans="1:2">
      <c r="A53" s="16"/>
    </row>
    <row r="74" spans="1:2" ht="18.5">
      <c r="A74" s="14"/>
    </row>
    <row r="75" spans="1:2">
      <c r="B75" s="17"/>
    </row>
  </sheetData>
  <sheetProtection selectLockedCells="1"/>
  <pageMargins left="0.7" right="0.7" top="0.75" bottom="0.75" header="0.3" footer="0.3"/>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E23"/>
  <sheetViews>
    <sheetView zoomScale="120" zoomScaleNormal="120" workbookViewId="0">
      <selection activeCell="A13" sqref="A13"/>
    </sheetView>
  </sheetViews>
  <sheetFormatPr defaultColWidth="8.6328125" defaultRowHeight="14.5"/>
  <cols>
    <col min="1" max="1" width="57.6328125" style="16" bestFit="1" customWidth="1"/>
    <col min="2" max="2" width="15.6328125" style="168" customWidth="1"/>
    <col min="3" max="3" width="44.26953125" style="5" customWidth="1"/>
    <col min="4" max="4" width="2.6328125" style="5" customWidth="1"/>
    <col min="5" max="16384" width="8.6328125" style="5"/>
  </cols>
  <sheetData>
    <row r="1" spans="1:5" ht="18.5">
      <c r="A1" s="97" t="s">
        <v>1718</v>
      </c>
      <c r="B1" s="162" t="s">
        <v>57</v>
      </c>
      <c r="C1" s="98"/>
      <c r="D1" s="7"/>
      <c r="E1" s="19"/>
    </row>
    <row r="2" spans="1:5" ht="18" customHeight="1">
      <c r="A2" s="381" t="s">
        <v>1717</v>
      </c>
      <c r="B2" s="382"/>
      <c r="C2" s="383"/>
      <c r="D2" s="7"/>
    </row>
    <row r="3" spans="1:5" ht="91.5" customHeight="1">
      <c r="A3" s="163" t="s">
        <v>1721</v>
      </c>
      <c r="B3" s="164" t="s">
        <v>1720</v>
      </c>
      <c r="C3" s="165" t="s">
        <v>1719</v>
      </c>
      <c r="D3" s="7"/>
    </row>
    <row r="4" spans="1:5" ht="18" customHeight="1">
      <c r="A4" s="169" t="s">
        <v>58</v>
      </c>
      <c r="B4" s="170" t="s">
        <v>59</v>
      </c>
      <c r="C4" s="171" t="s">
        <v>60</v>
      </c>
      <c r="D4" s="3"/>
    </row>
    <row r="5" spans="1:5">
      <c r="A5" s="60" t="s">
        <v>61</v>
      </c>
      <c r="B5" s="166" t="s">
        <v>62</v>
      </c>
      <c r="C5" s="33"/>
    </row>
    <row r="6" spans="1:5">
      <c r="A6" s="60" t="s">
        <v>63</v>
      </c>
      <c r="B6" s="166" t="s">
        <v>62</v>
      </c>
      <c r="C6" s="33"/>
    </row>
    <row r="7" spans="1:5">
      <c r="A7" s="60" t="s">
        <v>64</v>
      </c>
      <c r="B7" s="166" t="s">
        <v>62</v>
      </c>
      <c r="C7" s="33"/>
    </row>
    <row r="8" spans="1:5">
      <c r="A8" s="60" t="s">
        <v>65</v>
      </c>
      <c r="B8" s="166" t="s">
        <v>62</v>
      </c>
      <c r="C8" s="33"/>
    </row>
    <row r="9" spans="1:5">
      <c r="A9" s="24" t="s">
        <v>66</v>
      </c>
      <c r="B9" s="166" t="s">
        <v>62</v>
      </c>
      <c r="C9" s="33"/>
    </row>
    <row r="10" spans="1:5">
      <c r="A10" s="60" t="s">
        <v>67</v>
      </c>
      <c r="B10" s="166" t="s">
        <v>62</v>
      </c>
      <c r="C10" s="33"/>
    </row>
    <row r="11" spans="1:5">
      <c r="A11" s="60" t="s">
        <v>68</v>
      </c>
      <c r="B11" s="166" t="s">
        <v>62</v>
      </c>
      <c r="C11" s="33"/>
    </row>
    <row r="12" spans="1:5" ht="14.25" customHeight="1">
      <c r="A12" s="81" t="s">
        <v>69</v>
      </c>
      <c r="B12" s="166" t="s">
        <v>62</v>
      </c>
      <c r="C12" s="33"/>
    </row>
    <row r="13" spans="1:5">
      <c r="A13" s="60" t="s">
        <v>70</v>
      </c>
      <c r="B13" s="166" t="s">
        <v>62</v>
      </c>
      <c r="C13" s="33"/>
    </row>
    <row r="14" spans="1:5">
      <c r="A14" s="32" t="s">
        <v>72</v>
      </c>
      <c r="B14" s="166" t="s">
        <v>71</v>
      </c>
      <c r="C14" s="33"/>
    </row>
    <row r="15" spans="1:5">
      <c r="A15" s="32" t="s">
        <v>72</v>
      </c>
      <c r="B15" s="166" t="s">
        <v>71</v>
      </c>
      <c r="C15" s="33"/>
    </row>
    <row r="16" spans="1:5">
      <c r="A16" s="32" t="s">
        <v>72</v>
      </c>
      <c r="B16" s="166" t="s">
        <v>71</v>
      </c>
      <c r="C16" s="33"/>
    </row>
    <row r="17" spans="1:3">
      <c r="A17" s="32" t="s">
        <v>72</v>
      </c>
      <c r="B17" s="166" t="s">
        <v>71</v>
      </c>
      <c r="C17" s="33"/>
    </row>
    <row r="18" spans="1:3">
      <c r="A18" s="32" t="s">
        <v>72</v>
      </c>
      <c r="B18" s="166" t="s">
        <v>71</v>
      </c>
      <c r="C18" s="33"/>
    </row>
    <row r="19" spans="1:3">
      <c r="A19" s="32" t="s">
        <v>72</v>
      </c>
      <c r="B19" s="166" t="s">
        <v>71</v>
      </c>
      <c r="C19" s="33"/>
    </row>
    <row r="20" spans="1:3">
      <c r="A20" s="32" t="s">
        <v>72</v>
      </c>
      <c r="B20" s="166" t="s">
        <v>71</v>
      </c>
      <c r="C20" s="33"/>
    </row>
    <row r="21" spans="1:3">
      <c r="A21" s="32" t="s">
        <v>72</v>
      </c>
      <c r="B21" s="166" t="s">
        <v>71</v>
      </c>
      <c r="C21" s="33"/>
    </row>
    <row r="22" spans="1:3">
      <c r="A22" s="34" t="s">
        <v>72</v>
      </c>
      <c r="B22" s="167" t="s">
        <v>71</v>
      </c>
      <c r="C22" s="35"/>
    </row>
    <row r="23" spans="1:3">
      <c r="C23" s="29"/>
    </row>
  </sheetData>
  <sheetProtection formatCells="0" formatColumns="0" formatRows="0" selectLockedCells="1"/>
  <mergeCells count="1">
    <mergeCell ref="A2:C2"/>
  </mergeCells>
  <conditionalFormatting sqref="A5:C22">
    <cfRule type="expression" dxfId="378" priority="190">
      <formula>$B5:$B22="No"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Validation!$B$2:$B$3</xm:f>
          </x14:formula1>
          <xm:sqref>B5:B22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B74"/>
  <sheetViews>
    <sheetView zoomScale="120" zoomScaleNormal="120" workbookViewId="0">
      <selection activeCell="A15" sqref="A15"/>
    </sheetView>
  </sheetViews>
  <sheetFormatPr defaultColWidth="8.6328125" defaultRowHeight="14.5"/>
  <cols>
    <col min="1" max="1" width="95.54296875" style="139" customWidth="1"/>
    <col min="2" max="16384" width="8.6328125" style="5"/>
  </cols>
  <sheetData>
    <row r="1" spans="1:1" ht="18.5">
      <c r="A1" s="323" t="s">
        <v>1942</v>
      </c>
    </row>
    <row r="2" spans="1:1" ht="3.75" customHeight="1">
      <c r="A2" s="324"/>
    </row>
    <row r="3" spans="1:1" ht="19.5" customHeight="1">
      <c r="A3" s="329" t="s">
        <v>1711</v>
      </c>
    </row>
    <row r="4" spans="1:1" ht="39" customHeight="1">
      <c r="A4" s="266" t="s">
        <v>1943</v>
      </c>
    </row>
    <row r="5" spans="1:1" ht="19.5" customHeight="1">
      <c r="A5" s="328" t="s">
        <v>45</v>
      </c>
    </row>
    <row r="6" spans="1:1" ht="19.5" customHeight="1">
      <c r="A6" s="330" t="s">
        <v>1944</v>
      </c>
    </row>
    <row r="7" spans="1:1" ht="31.5" customHeight="1">
      <c r="A7" s="325" t="s">
        <v>1945</v>
      </c>
    </row>
    <row r="8" spans="1:1" ht="31.5" customHeight="1">
      <c r="A8" s="326" t="s">
        <v>1946</v>
      </c>
    </row>
    <row r="9" spans="1:1" ht="31.5" customHeight="1">
      <c r="A9" s="358" t="s">
        <v>1947</v>
      </c>
    </row>
    <row r="10" spans="1:1" ht="19.5" customHeight="1">
      <c r="A10" s="328" t="s">
        <v>47</v>
      </c>
    </row>
    <row r="11" spans="1:1" ht="57.75" customHeight="1" thickBot="1">
      <c r="A11" s="327" t="s">
        <v>1948</v>
      </c>
    </row>
    <row r="12" spans="1:1">
      <c r="A12" s="348" t="s">
        <v>1884</v>
      </c>
    </row>
    <row r="13" spans="1:1" ht="13.5" customHeight="1">
      <c r="A13" s="321"/>
    </row>
    <row r="15" spans="1:1">
      <c r="A15" s="172"/>
    </row>
    <row r="18" spans="1:1">
      <c r="A18" s="172"/>
    </row>
    <row r="46" spans="1:2" ht="18.5">
      <c r="A46" s="173"/>
    </row>
    <row r="47" spans="1:2">
      <c r="A47" s="174"/>
      <c r="B47" s="16"/>
    </row>
    <row r="48" spans="1:2">
      <c r="B48" s="17"/>
    </row>
    <row r="49" spans="1:2">
      <c r="A49" s="175"/>
      <c r="B49" s="17"/>
    </row>
    <row r="52" spans="1:2">
      <c r="A52" s="176"/>
    </row>
    <row r="73" spans="1:2" ht="18.5">
      <c r="A73" s="173"/>
    </row>
    <row r="74" spans="1:2">
      <c r="B74" s="17"/>
    </row>
  </sheetData>
  <pageMargins left="0.7" right="0.7" top="0.75" bottom="0.75" header="0.3" footer="0.3"/>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99"/>
  </sheetPr>
  <dimension ref="A1:K19"/>
  <sheetViews>
    <sheetView zoomScale="120" zoomScaleNormal="120" workbookViewId="0">
      <selection activeCell="A4" sqref="A4"/>
    </sheetView>
  </sheetViews>
  <sheetFormatPr defaultColWidth="8.6328125" defaultRowHeight="14.5"/>
  <cols>
    <col min="1" max="1" width="25.6328125" style="13" customWidth="1"/>
    <col min="2" max="3" width="25.6328125" style="12" customWidth="1"/>
    <col min="4" max="6" width="25.6328125" style="13" customWidth="1"/>
    <col min="7" max="7" width="25.6328125" style="12" customWidth="1"/>
    <col min="8" max="8" width="25.6328125" style="13" customWidth="1"/>
    <col min="9" max="10" width="25.6328125" style="12" customWidth="1"/>
    <col min="11" max="11" width="25.26953125" style="12" customWidth="1"/>
    <col min="12" max="16384" width="8.6328125" style="12"/>
  </cols>
  <sheetData>
    <row r="1" spans="1:11" ht="18.5">
      <c r="A1" s="384" t="s">
        <v>1888</v>
      </c>
      <c r="B1" s="385"/>
      <c r="C1" s="385"/>
      <c r="D1" s="385"/>
      <c r="E1" s="385"/>
      <c r="F1" s="385"/>
      <c r="G1" s="385"/>
      <c r="H1" s="385"/>
      <c r="I1" s="75"/>
      <c r="J1" s="75"/>
      <c r="K1" s="75"/>
    </row>
    <row r="2" spans="1:11" ht="34.5" customHeight="1">
      <c r="A2" s="386" t="s">
        <v>1949</v>
      </c>
      <c r="B2" s="387"/>
      <c r="C2" s="387"/>
      <c r="D2" s="387"/>
      <c r="E2" s="387"/>
      <c r="F2" s="387"/>
      <c r="G2" s="387"/>
      <c r="H2" s="387"/>
      <c r="I2" s="388" t="s">
        <v>1786</v>
      </c>
      <c r="J2" s="388"/>
      <c r="K2" s="388"/>
    </row>
    <row r="3" spans="1:11" s="27" customFormat="1" ht="31">
      <c r="A3" s="177" t="s">
        <v>1801</v>
      </c>
      <c r="B3" s="177" t="s">
        <v>73</v>
      </c>
      <c r="C3" s="177" t="s">
        <v>74</v>
      </c>
      <c r="D3" s="177" t="s">
        <v>75</v>
      </c>
      <c r="E3" s="177" t="s">
        <v>76</v>
      </c>
      <c r="F3" s="177" t="s">
        <v>77</v>
      </c>
      <c r="G3" s="177" t="s">
        <v>78</v>
      </c>
      <c r="H3" s="177" t="s">
        <v>79</v>
      </c>
      <c r="I3" s="178" t="s">
        <v>80</v>
      </c>
      <c r="J3" s="178" t="s">
        <v>80</v>
      </c>
      <c r="K3" s="178" t="s">
        <v>80</v>
      </c>
    </row>
    <row r="4" spans="1:11" ht="43.5">
      <c r="A4" s="23" t="s">
        <v>1722</v>
      </c>
      <c r="B4" s="23" t="s">
        <v>1759</v>
      </c>
      <c r="C4" s="23" t="s">
        <v>1764</v>
      </c>
      <c r="D4" s="23" t="s">
        <v>83</v>
      </c>
      <c r="E4" s="23" t="s">
        <v>1790</v>
      </c>
      <c r="F4" s="23" t="s">
        <v>1771</v>
      </c>
      <c r="G4" s="23" t="s">
        <v>954</v>
      </c>
      <c r="H4" s="23" t="s">
        <v>1784</v>
      </c>
      <c r="I4" s="49"/>
      <c r="J4" s="49"/>
      <c r="K4" s="49"/>
    </row>
    <row r="5" spans="1:11" ht="43.5">
      <c r="A5" s="23" t="s">
        <v>81</v>
      </c>
      <c r="B5" s="23" t="s">
        <v>1788</v>
      </c>
      <c r="C5" s="23" t="s">
        <v>82</v>
      </c>
      <c r="D5" s="23" t="s">
        <v>1765</v>
      </c>
      <c r="E5" s="23" t="s">
        <v>1787</v>
      </c>
      <c r="F5" s="23" t="s">
        <v>1794</v>
      </c>
      <c r="G5" s="23" t="s">
        <v>1779</v>
      </c>
      <c r="H5" s="23" t="s">
        <v>1785</v>
      </c>
      <c r="I5" s="48"/>
      <c r="J5" s="48"/>
      <c r="K5" s="48"/>
    </row>
    <row r="6" spans="1:11" ht="43.5">
      <c r="A6" s="23" t="s">
        <v>1756</v>
      </c>
      <c r="B6" s="23" t="s">
        <v>1789</v>
      </c>
      <c r="C6" s="23"/>
      <c r="D6" s="23" t="s">
        <v>1766</v>
      </c>
      <c r="E6" s="23" t="s">
        <v>1769</v>
      </c>
      <c r="F6" s="23" t="s">
        <v>1772</v>
      </c>
      <c r="G6" s="23" t="s">
        <v>1797</v>
      </c>
      <c r="H6" s="23" t="s">
        <v>1799</v>
      </c>
      <c r="I6" s="48"/>
      <c r="J6" s="48"/>
      <c r="K6" s="48"/>
    </row>
    <row r="7" spans="1:11" ht="43.5">
      <c r="A7" s="23" t="s">
        <v>1757</v>
      </c>
      <c r="B7" s="23" t="s">
        <v>1760</v>
      </c>
      <c r="C7" s="23"/>
      <c r="D7" s="23" t="s">
        <v>1768</v>
      </c>
      <c r="E7" s="23" t="s">
        <v>1793</v>
      </c>
      <c r="F7" s="23" t="s">
        <v>1773</v>
      </c>
      <c r="G7" s="23" t="s">
        <v>1780</v>
      </c>
      <c r="H7" s="23" t="s">
        <v>1800</v>
      </c>
      <c r="I7" s="48"/>
      <c r="J7" s="48"/>
      <c r="K7" s="48"/>
    </row>
    <row r="8" spans="1:11" ht="29">
      <c r="A8" s="23" t="s">
        <v>1758</v>
      </c>
      <c r="B8" s="23" t="s">
        <v>1791</v>
      </c>
      <c r="C8" s="23"/>
      <c r="D8" s="23" t="s">
        <v>1767</v>
      </c>
      <c r="E8" s="23" t="s">
        <v>1792</v>
      </c>
      <c r="F8" s="23" t="s">
        <v>1774</v>
      </c>
      <c r="G8" s="23" t="s">
        <v>1798</v>
      </c>
      <c r="H8" s="23"/>
      <c r="I8" s="48"/>
      <c r="J8" s="48"/>
      <c r="K8" s="48"/>
    </row>
    <row r="9" spans="1:11" ht="29">
      <c r="A9" s="48"/>
      <c r="B9" s="23" t="s">
        <v>1761</v>
      </c>
      <c r="C9" s="48"/>
      <c r="D9" s="23" t="s">
        <v>1399</v>
      </c>
      <c r="E9" s="23" t="s">
        <v>1770</v>
      </c>
      <c r="F9" s="23" t="s">
        <v>1775</v>
      </c>
      <c r="G9" s="23" t="s">
        <v>1796</v>
      </c>
      <c r="H9" s="48"/>
      <c r="I9" s="48"/>
      <c r="J9" s="48"/>
      <c r="K9" s="48"/>
    </row>
    <row r="10" spans="1:11" ht="29">
      <c r="A10" s="48"/>
      <c r="B10" s="23" t="s">
        <v>1762</v>
      </c>
      <c r="C10" s="48"/>
      <c r="D10" s="48"/>
      <c r="E10" s="23"/>
      <c r="F10" s="23" t="s">
        <v>1776</v>
      </c>
      <c r="G10" s="23" t="s">
        <v>1795</v>
      </c>
      <c r="H10" s="48"/>
      <c r="I10" s="48"/>
      <c r="J10" s="48"/>
      <c r="K10" s="48"/>
    </row>
    <row r="11" spans="1:11" ht="29">
      <c r="A11" s="48"/>
      <c r="B11" s="23" t="s">
        <v>1763</v>
      </c>
      <c r="C11" s="48"/>
      <c r="D11" s="48"/>
      <c r="E11" s="48"/>
      <c r="F11" s="23" t="s">
        <v>1777</v>
      </c>
      <c r="G11" s="23" t="s">
        <v>1781</v>
      </c>
      <c r="H11" s="48"/>
      <c r="I11" s="48"/>
      <c r="J11" s="48"/>
      <c r="K11" s="48"/>
    </row>
    <row r="12" spans="1:11" ht="29">
      <c r="A12" s="48"/>
      <c r="B12" s="48"/>
      <c r="C12" s="48"/>
      <c r="D12" s="48"/>
      <c r="E12" s="48"/>
      <c r="F12" s="23" t="s">
        <v>1778</v>
      </c>
      <c r="G12" s="23" t="s">
        <v>1782</v>
      </c>
      <c r="H12" s="48"/>
      <c r="I12" s="48"/>
      <c r="J12" s="48"/>
      <c r="K12" s="48"/>
    </row>
    <row r="13" spans="1:11">
      <c r="A13" s="48"/>
      <c r="B13" s="48"/>
      <c r="C13" s="48"/>
      <c r="D13" s="48"/>
      <c r="E13" s="48"/>
      <c r="F13" s="23"/>
      <c r="G13" s="48" t="s">
        <v>1783</v>
      </c>
      <c r="H13" s="48"/>
      <c r="I13" s="48"/>
      <c r="J13" s="48"/>
      <c r="K13" s="48"/>
    </row>
    <row r="14" spans="1:11">
      <c r="A14" s="48"/>
      <c r="B14" s="48"/>
      <c r="C14" s="48"/>
      <c r="D14" s="48"/>
      <c r="E14" s="48"/>
      <c r="F14" s="23"/>
      <c r="G14" s="48"/>
      <c r="H14" s="48"/>
      <c r="I14" s="48"/>
      <c r="J14" s="48"/>
      <c r="K14" s="48"/>
    </row>
    <row r="15" spans="1:11">
      <c r="A15" s="48"/>
      <c r="B15" s="48"/>
      <c r="C15" s="48"/>
      <c r="D15" s="48"/>
      <c r="E15" s="48"/>
      <c r="F15" s="48"/>
      <c r="G15" s="48"/>
      <c r="H15" s="48"/>
      <c r="I15" s="48"/>
      <c r="J15" s="48"/>
      <c r="K15" s="48"/>
    </row>
    <row r="16" spans="1:11">
      <c r="A16" s="48"/>
      <c r="B16" s="48"/>
      <c r="C16" s="48"/>
      <c r="D16" s="48"/>
      <c r="E16" s="48"/>
      <c r="F16" s="48"/>
      <c r="G16" s="48"/>
      <c r="H16" s="48"/>
      <c r="I16" s="48"/>
      <c r="J16" s="48"/>
      <c r="K16" s="48"/>
    </row>
    <row r="17" spans="1:11">
      <c r="A17" s="20"/>
      <c r="B17" s="20"/>
      <c r="C17" s="20"/>
      <c r="D17" s="20"/>
      <c r="E17" s="20"/>
      <c r="F17" s="12"/>
      <c r="H17" s="20"/>
      <c r="K17" s="67"/>
    </row>
    <row r="18" spans="1:11">
      <c r="A18" s="20"/>
      <c r="B18" s="20"/>
      <c r="C18" s="20"/>
      <c r="D18" s="20"/>
      <c r="E18" s="20"/>
      <c r="F18" s="12"/>
      <c r="H18" s="20"/>
    </row>
    <row r="19" spans="1:11">
      <c r="A19" s="20"/>
      <c r="B19" s="20"/>
      <c r="C19" s="20"/>
      <c r="D19" s="20"/>
      <c r="E19" s="20"/>
      <c r="F19" s="12"/>
      <c r="H19" s="20"/>
    </row>
  </sheetData>
  <sheetProtection formatCells="0" formatColumns="0" formatRows="0" insertRows="0"/>
  <mergeCells count="3">
    <mergeCell ref="A1:H1"/>
    <mergeCell ref="A2:H2"/>
    <mergeCell ref="I2:K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B439-4146-456F-A62A-DA10A8DC67A8}">
  <sheetPr>
    <tabColor theme="9" tint="0.79998168889431442"/>
    <pageSetUpPr fitToPage="1"/>
  </sheetPr>
  <dimension ref="A1:B81"/>
  <sheetViews>
    <sheetView topLeftCell="A18" zoomScale="120" zoomScaleNormal="120" workbookViewId="0">
      <selection activeCell="H20" sqref="H20"/>
    </sheetView>
  </sheetViews>
  <sheetFormatPr defaultColWidth="8.6328125" defaultRowHeight="14.5"/>
  <cols>
    <col min="1" max="1" width="96.36328125" style="139" customWidth="1"/>
    <col min="2" max="16384" width="8.6328125" style="5"/>
  </cols>
  <sheetData>
    <row r="1" spans="1:1" ht="18.5">
      <c r="A1" s="183" t="s">
        <v>1887</v>
      </c>
    </row>
    <row r="2" spans="1:1" ht="3.75" customHeight="1">
      <c r="A2" s="184"/>
    </row>
    <row r="3" spans="1:1" ht="19.5" customHeight="1">
      <c r="A3" s="185" t="s">
        <v>1711</v>
      </c>
    </row>
    <row r="4" spans="1:1" ht="31.5" customHeight="1">
      <c r="A4" s="191" t="s">
        <v>1950</v>
      </c>
    </row>
    <row r="5" spans="1:1" ht="19.5" customHeight="1">
      <c r="A5" s="186" t="s">
        <v>46</v>
      </c>
    </row>
    <row r="6" spans="1:1" ht="20.25" customHeight="1">
      <c r="A6" s="256" t="s">
        <v>1886</v>
      </c>
    </row>
    <row r="7" spans="1:1" ht="30" customHeight="1">
      <c r="A7" s="250" t="s">
        <v>1951</v>
      </c>
    </row>
    <row r="8" spans="1:1" ht="30" customHeight="1">
      <c r="A8" s="250" t="s">
        <v>1952</v>
      </c>
    </row>
    <row r="9" spans="1:1" ht="30" customHeight="1">
      <c r="A9" s="359" t="s">
        <v>1953</v>
      </c>
    </row>
    <row r="10" spans="1:1" ht="30.75" customHeight="1">
      <c r="A10" s="360" t="s">
        <v>1954</v>
      </c>
    </row>
    <row r="11" spans="1:1" ht="30" customHeight="1">
      <c r="A11" s="250" t="s">
        <v>1955</v>
      </c>
    </row>
    <row r="12" spans="1:1" ht="30.75" customHeight="1">
      <c r="A12" s="250" t="s">
        <v>1956</v>
      </c>
    </row>
    <row r="13" spans="1:1" ht="19.5" customHeight="1">
      <c r="A13" s="186" t="s">
        <v>47</v>
      </c>
    </row>
    <row r="14" spans="1:1" ht="34.5" customHeight="1">
      <c r="A14" s="187" t="s">
        <v>1957</v>
      </c>
    </row>
    <row r="15" spans="1:1" ht="34.5" customHeight="1">
      <c r="A15" s="250" t="s">
        <v>1958</v>
      </c>
    </row>
    <row r="16" spans="1:1" ht="150.75" customHeight="1">
      <c r="A16" s="361" t="s">
        <v>1959</v>
      </c>
    </row>
    <row r="17" spans="1:1">
      <c r="A17" s="143"/>
    </row>
    <row r="18" spans="1:1" ht="253.5" customHeight="1">
      <c r="A18" s="143"/>
    </row>
    <row r="19" spans="1:1" ht="21" customHeight="1">
      <c r="A19" s="246" t="s">
        <v>1855</v>
      </c>
    </row>
    <row r="20" spans="1:1" ht="112.5" customHeight="1" thickBot="1">
      <c r="A20" s="320" t="s">
        <v>1863</v>
      </c>
    </row>
    <row r="21" spans="1:1">
      <c r="A21" s="348" t="s">
        <v>1884</v>
      </c>
    </row>
    <row r="22" spans="1:1">
      <c r="A22" s="172"/>
    </row>
    <row r="25" spans="1:1">
      <c r="A25" s="172"/>
    </row>
    <row r="53" spans="1:2" ht="18.5">
      <c r="A53" s="173"/>
    </row>
    <row r="54" spans="1:2">
      <c r="A54" s="174"/>
      <c r="B54" s="16"/>
    </row>
    <row r="55" spans="1:2">
      <c r="B55" s="17"/>
    </row>
    <row r="56" spans="1:2">
      <c r="A56" s="175"/>
      <c r="B56" s="17"/>
    </row>
    <row r="59" spans="1:2">
      <c r="A59" s="176"/>
    </row>
    <row r="80" spans="1:1" ht="18.5">
      <c r="A80" s="173"/>
    </row>
    <row r="81" spans="2:2">
      <c r="B81" s="17"/>
    </row>
  </sheetData>
  <pageMargins left="0.7" right="0.7" top="0.75" bottom="0.75" header="0.3" footer="0.3"/>
  <pageSetup scale="88"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E5EB9-5F8F-416C-A909-5F1FE657690D}">
  <sheetPr>
    <tabColor rgb="FFFFFF99"/>
  </sheetPr>
  <dimension ref="B1:AK158"/>
  <sheetViews>
    <sheetView zoomScale="110" zoomScaleNormal="110" workbookViewId="0">
      <pane xSplit="2" ySplit="5" topLeftCell="C6" activePane="bottomRight" state="frozen"/>
      <selection pane="topRight" activeCell="C1" sqref="C1"/>
      <selection pane="bottomLeft" activeCell="A6" sqref="A6"/>
      <selection pane="bottomRight" activeCell="J11" sqref="J11"/>
    </sheetView>
  </sheetViews>
  <sheetFormatPr defaultColWidth="8.6328125" defaultRowHeight="14.5"/>
  <cols>
    <col min="1" max="1" width="1.54296875" style="13" customWidth="1"/>
    <col min="2" max="2" width="59.6328125" style="21" customWidth="1"/>
    <col min="3" max="3" width="2.6328125" style="20" customWidth="1"/>
    <col min="4" max="4" width="13.26953125" style="22" customWidth="1"/>
    <col min="5" max="5" width="12.6328125" style="22" customWidth="1"/>
    <col min="6" max="6" width="16.81640625" style="22" customWidth="1"/>
    <col min="7" max="7" width="12" style="22" customWidth="1"/>
    <col min="8" max="8" width="12.6328125" style="22" customWidth="1"/>
    <col min="9" max="9" width="13.453125" style="22" customWidth="1"/>
    <col min="10" max="10" width="17" style="22" customWidth="1"/>
    <col min="11" max="11" width="13.453125" style="22" customWidth="1"/>
    <col min="12" max="12" width="13.6328125" style="22" customWidth="1"/>
    <col min="13" max="13" width="19.6328125" style="22" customWidth="1"/>
    <col min="14" max="14" width="9.81640625" style="22" customWidth="1"/>
    <col min="15" max="15" width="19" style="22" customWidth="1"/>
    <col min="16" max="16" width="10.6328125" style="22" customWidth="1"/>
    <col min="17" max="17" width="15.453125" style="22" customWidth="1"/>
    <col min="18" max="18" width="11.81640625" style="22" customWidth="1"/>
    <col min="19" max="19" width="14.81640625" style="22" customWidth="1"/>
    <col min="20" max="20" width="11.81640625" style="22" customWidth="1"/>
    <col min="21" max="21" width="15.6328125" style="20" customWidth="1"/>
    <col min="22" max="22" width="9.81640625" style="13" customWidth="1"/>
    <col min="23" max="23" width="13.26953125" style="13" customWidth="1"/>
    <col min="24" max="24" width="9.81640625" style="13" customWidth="1"/>
    <col min="25" max="25" width="13.6328125" style="13" customWidth="1"/>
    <col min="26" max="26" width="9.81640625" style="13" customWidth="1"/>
    <col min="27" max="27" width="12.26953125" style="13" customWidth="1"/>
    <col min="28" max="28" width="9.81640625" style="13" customWidth="1"/>
    <col min="29" max="29" width="13" style="13" customWidth="1"/>
    <col min="30" max="30" width="9.81640625" style="13" customWidth="1"/>
    <col min="31" max="31" width="12.7265625" style="13" customWidth="1"/>
    <col min="32" max="32" width="9.81640625" style="13" customWidth="1"/>
    <col min="33" max="33" width="12.6328125" style="13" customWidth="1"/>
    <col min="34" max="34" width="9.81640625" style="13" customWidth="1"/>
    <col min="35" max="35" width="12.6328125" style="13" customWidth="1"/>
    <col min="36" max="36" width="9.81640625" style="13" customWidth="1"/>
    <col min="37" max="37" width="12.81640625" style="13" customWidth="1"/>
    <col min="38" max="16384" width="8.6328125" style="13"/>
  </cols>
  <sheetData>
    <row r="1" spans="2:37" ht="19" thickBot="1">
      <c r="B1" s="119" t="s">
        <v>1960</v>
      </c>
      <c r="C1" s="101"/>
      <c r="D1" s="102"/>
      <c r="E1" s="102"/>
      <c r="F1" s="102"/>
      <c r="G1" s="102"/>
      <c r="H1" s="102"/>
      <c r="I1" s="102"/>
      <c r="J1" s="102"/>
      <c r="K1" s="102"/>
      <c r="L1" s="102"/>
      <c r="M1" s="102"/>
      <c r="N1" s="102"/>
      <c r="O1" s="102"/>
      <c r="P1" s="102"/>
      <c r="Q1" s="102"/>
      <c r="R1" s="102"/>
      <c r="S1" s="102"/>
      <c r="T1" s="102"/>
      <c r="U1" s="101"/>
      <c r="V1" s="103"/>
      <c r="W1" s="103"/>
      <c r="X1" s="103"/>
      <c r="Y1" s="103"/>
      <c r="Z1" s="103"/>
      <c r="AA1" s="103"/>
      <c r="AB1" s="103"/>
      <c r="AC1" s="103"/>
      <c r="AD1" s="103"/>
      <c r="AE1" s="103"/>
      <c r="AF1" s="103"/>
      <c r="AG1" s="103"/>
      <c r="AH1" s="103"/>
      <c r="AI1" s="103"/>
      <c r="AJ1" s="103"/>
      <c r="AK1" s="103"/>
    </row>
    <row r="2" spans="2:37" ht="80.650000000000006" customHeight="1">
      <c r="B2" s="249" t="s">
        <v>1961</v>
      </c>
      <c r="C2" s="77"/>
      <c r="D2" s="389" t="s">
        <v>1864</v>
      </c>
      <c r="E2" s="390"/>
      <c r="F2" s="390"/>
      <c r="G2" s="390"/>
      <c r="H2" s="390"/>
      <c r="I2" s="390"/>
      <c r="J2" s="390"/>
      <c r="K2" s="390"/>
      <c r="L2" s="390"/>
      <c r="M2" s="390"/>
      <c r="N2" s="390"/>
      <c r="O2" s="390"/>
      <c r="P2" s="390"/>
      <c r="Q2" s="390"/>
      <c r="R2" s="390"/>
      <c r="S2" s="390"/>
      <c r="T2" s="390"/>
      <c r="U2" s="390"/>
      <c r="V2" s="390"/>
      <c r="W2" s="390"/>
      <c r="X2" s="390"/>
      <c r="Y2" s="391"/>
    </row>
    <row r="3" spans="2:37" s="182" customFormat="1" ht="18" customHeight="1">
      <c r="B3" s="197" t="s">
        <v>84</v>
      </c>
      <c r="C3" s="179"/>
      <c r="D3" s="180" t="str">
        <f>'Step 1 Exposure'!B5</f>
        <v>Yes</v>
      </c>
      <c r="E3" s="180"/>
      <c r="F3" s="180" t="str">
        <f>'Step 1 Exposure'!B6</f>
        <v>Yes</v>
      </c>
      <c r="G3" s="180"/>
      <c r="H3" s="180" t="str">
        <f>'Step 1 Exposure'!B7</f>
        <v>Yes</v>
      </c>
      <c r="I3" s="180"/>
      <c r="J3" s="180" t="str">
        <f>'Step 1 Exposure'!B8</f>
        <v>Yes</v>
      </c>
      <c r="K3" s="180"/>
      <c r="L3" s="180" t="str">
        <f>'Step 1 Exposure'!B9</f>
        <v>Yes</v>
      </c>
      <c r="M3" s="180"/>
      <c r="N3" s="180" t="str">
        <f>'Step 1 Exposure'!B10</f>
        <v>Yes</v>
      </c>
      <c r="O3" s="180"/>
      <c r="P3" s="180" t="str">
        <f>'Step 1 Exposure'!B11</f>
        <v>Yes</v>
      </c>
      <c r="Q3" s="180"/>
      <c r="R3" s="180" t="str">
        <f>'Step 1 Exposure'!B12</f>
        <v>Yes</v>
      </c>
      <c r="S3" s="180"/>
      <c r="T3" s="180" t="str">
        <f>'Step 1 Exposure'!B13</f>
        <v>Yes</v>
      </c>
      <c r="U3" s="180"/>
      <c r="V3" s="180" t="str">
        <f>'Step 1 Exposure'!B14</f>
        <v>No</v>
      </c>
      <c r="W3" s="181"/>
      <c r="X3" s="180" t="str">
        <f>'Step 1 Exposure'!B15</f>
        <v>No</v>
      </c>
      <c r="Y3" s="181"/>
      <c r="Z3" s="180" t="str">
        <f>'Step 1 Exposure'!B16</f>
        <v>No</v>
      </c>
      <c r="AA3" s="181"/>
      <c r="AB3" s="180" t="str">
        <f>'Step 1 Exposure'!B17</f>
        <v>No</v>
      </c>
      <c r="AC3" s="181"/>
      <c r="AD3" s="180" t="str">
        <f>'Step 1 Exposure'!B18</f>
        <v>No</v>
      </c>
      <c r="AE3" s="181"/>
      <c r="AF3" s="180" t="str">
        <f>'Step 1 Exposure'!B19</f>
        <v>No</v>
      </c>
      <c r="AG3" s="181"/>
      <c r="AH3" s="180" t="str">
        <f>'Step 1 Exposure'!B20</f>
        <v>No</v>
      </c>
      <c r="AI3" s="181"/>
      <c r="AJ3" s="180" t="str">
        <f>'Step 1 Exposure'!B21</f>
        <v>No</v>
      </c>
      <c r="AK3" s="181"/>
    </row>
    <row r="4" spans="2:37" s="62" customFormat="1" ht="44.5">
      <c r="B4" s="196" t="s">
        <v>85</v>
      </c>
      <c r="C4" s="88"/>
      <c r="D4" s="89" t="str">
        <f>'Step 1 Exposure'!A5</f>
        <v xml:space="preserve">Extreme heat </v>
      </c>
      <c r="E4" s="104" t="s">
        <v>86</v>
      </c>
      <c r="F4" s="89" t="str">
        <f>'Step 1 Exposure'!A6</f>
        <v>Increased air temperature</v>
      </c>
      <c r="G4" s="104" t="s">
        <v>86</v>
      </c>
      <c r="H4" s="89" t="str">
        <f>'Step 1 Exposure'!A7</f>
        <v>Wildfire</v>
      </c>
      <c r="I4" s="104" t="s">
        <v>86</v>
      </c>
      <c r="J4" s="89" t="str">
        <f>'Step 1 Exposure'!A8</f>
        <v>Drought</v>
      </c>
      <c r="K4" s="104" t="s">
        <v>86</v>
      </c>
      <c r="L4" s="89" t="str">
        <f>'Step 1 Exposure'!A9</f>
        <v>Short duration high intensity (SDHI) rainfall</v>
      </c>
      <c r="M4" s="104" t="s">
        <v>86</v>
      </c>
      <c r="N4" s="89" t="str">
        <f>'Step 1 Exposure'!A10</f>
        <v>Severe Storms</v>
      </c>
      <c r="O4" s="104" t="s">
        <v>86</v>
      </c>
      <c r="P4" s="89" t="str">
        <f>'Step 1 Exposure'!A11</f>
        <v>High Winds</v>
      </c>
      <c r="Q4" s="104" t="s">
        <v>86</v>
      </c>
      <c r="R4" s="89" t="str">
        <f>'Step 1 Exposure'!A12</f>
        <v>River Flooding</v>
      </c>
      <c r="S4" s="104" t="s">
        <v>86</v>
      </c>
      <c r="T4" s="89" t="str">
        <f>'Step 1 Exposure'!A13</f>
        <v>Heavy Snowfall</v>
      </c>
      <c r="U4" s="104" t="s">
        <v>86</v>
      </c>
      <c r="V4" s="89" t="str">
        <f>'Step 1 Exposure'!A14</f>
        <v>Other:</v>
      </c>
      <c r="W4" s="104" t="s">
        <v>86</v>
      </c>
      <c r="X4" s="89" t="str">
        <f>'Step 1 Exposure'!A15</f>
        <v>Other:</v>
      </c>
      <c r="Y4" s="104" t="s">
        <v>86</v>
      </c>
      <c r="Z4" s="89" t="str">
        <f>'Step 1 Exposure'!A16</f>
        <v>Other:</v>
      </c>
      <c r="AA4" s="104" t="s">
        <v>86</v>
      </c>
      <c r="AB4" s="89" t="str">
        <f>'Step 1 Exposure'!A17</f>
        <v>Other:</v>
      </c>
      <c r="AC4" s="104" t="s">
        <v>86</v>
      </c>
      <c r="AD4" s="89" t="str">
        <f>'Step 1 Exposure'!A18</f>
        <v>Other:</v>
      </c>
      <c r="AE4" s="104" t="s">
        <v>86</v>
      </c>
      <c r="AF4" s="89" t="str">
        <f>'Step 1 Exposure'!A19</f>
        <v>Other:</v>
      </c>
      <c r="AG4" s="104" t="s">
        <v>86</v>
      </c>
      <c r="AH4" s="89" t="str">
        <f>'Step 1 Exposure'!A20</f>
        <v>Other:</v>
      </c>
      <c r="AI4" s="104" t="s">
        <v>86</v>
      </c>
      <c r="AJ4" s="89" t="str">
        <f>'Step 1 Exposure'!A21</f>
        <v>Other:</v>
      </c>
      <c r="AK4" s="104" t="s">
        <v>86</v>
      </c>
    </row>
    <row r="5" spans="2:37" ht="16.5" customHeight="1" thickBot="1">
      <c r="B5" s="89" t="s">
        <v>1801</v>
      </c>
      <c r="C5" s="4"/>
      <c r="D5" s="89" t="s">
        <v>87</v>
      </c>
      <c r="E5" s="89" t="s">
        <v>88</v>
      </c>
      <c r="F5" s="89" t="s">
        <v>87</v>
      </c>
      <c r="G5" s="89" t="s">
        <v>88</v>
      </c>
      <c r="H5" s="89" t="s">
        <v>87</v>
      </c>
      <c r="I5" s="89" t="s">
        <v>88</v>
      </c>
      <c r="J5" s="89" t="s">
        <v>87</v>
      </c>
      <c r="K5" s="89" t="s">
        <v>88</v>
      </c>
      <c r="L5" s="89" t="s">
        <v>87</v>
      </c>
      <c r="M5" s="89" t="s">
        <v>88</v>
      </c>
      <c r="N5" s="89" t="s">
        <v>87</v>
      </c>
      <c r="O5" s="89" t="s">
        <v>88</v>
      </c>
      <c r="P5" s="89" t="s">
        <v>87</v>
      </c>
      <c r="Q5" s="89" t="s">
        <v>88</v>
      </c>
      <c r="R5" s="89" t="s">
        <v>87</v>
      </c>
      <c r="S5" s="89" t="s">
        <v>88</v>
      </c>
      <c r="T5" s="89" t="s">
        <v>87</v>
      </c>
      <c r="U5" s="89" t="s">
        <v>88</v>
      </c>
      <c r="V5" s="89" t="s">
        <v>87</v>
      </c>
      <c r="W5" s="89" t="s">
        <v>88</v>
      </c>
      <c r="X5" s="89" t="s">
        <v>87</v>
      </c>
      <c r="Y5" s="89" t="s">
        <v>88</v>
      </c>
      <c r="Z5" s="89" t="s">
        <v>87</v>
      </c>
      <c r="AA5" s="89" t="s">
        <v>88</v>
      </c>
      <c r="AB5" s="89" t="s">
        <v>87</v>
      </c>
      <c r="AC5" s="89" t="s">
        <v>88</v>
      </c>
      <c r="AD5" s="89" t="s">
        <v>87</v>
      </c>
      <c r="AE5" s="89" t="s">
        <v>88</v>
      </c>
      <c r="AF5" s="89" t="s">
        <v>87</v>
      </c>
      <c r="AG5" s="89" t="s">
        <v>88</v>
      </c>
      <c r="AH5" s="89" t="s">
        <v>87</v>
      </c>
      <c r="AI5" s="89" t="s">
        <v>88</v>
      </c>
      <c r="AJ5" s="89" t="s">
        <v>87</v>
      </c>
      <c r="AK5" s="89" t="s">
        <v>88</v>
      </c>
    </row>
    <row r="6" spans="2:37" ht="16.149999999999999" customHeight="1" thickBot="1">
      <c r="B6" s="120" t="str">
        <f>'Step 2A Asset Categories'!A4</f>
        <v>Canopies, overhangs, awnings, external shading structures</v>
      </c>
      <c r="C6" s="4"/>
      <c r="D6" s="121" t="s">
        <v>1854</v>
      </c>
      <c r="E6" s="122">
        <v>2</v>
      </c>
      <c r="F6" s="121"/>
      <c r="G6" s="122"/>
      <c r="H6" s="121"/>
      <c r="I6" s="122"/>
      <c r="J6" s="121"/>
      <c r="K6" s="122"/>
      <c r="L6" s="123"/>
      <c r="M6" s="122"/>
      <c r="N6" s="121"/>
      <c r="O6" s="124"/>
      <c r="P6" s="121"/>
      <c r="Q6" s="124"/>
      <c r="R6" s="121"/>
      <c r="S6" s="124"/>
      <c r="T6" s="121"/>
      <c r="U6" s="124"/>
      <c r="V6" s="121"/>
      <c r="W6" s="122"/>
      <c r="X6" s="121"/>
      <c r="Y6" s="124"/>
      <c r="Z6" s="121"/>
      <c r="AA6" s="124"/>
      <c r="AB6" s="121"/>
      <c r="AC6" s="124"/>
      <c r="AD6" s="121"/>
      <c r="AE6" s="124"/>
      <c r="AF6" s="121"/>
      <c r="AG6" s="124"/>
      <c r="AH6" s="121"/>
      <c r="AI6" s="124"/>
      <c r="AJ6" s="121"/>
      <c r="AK6" s="124"/>
    </row>
    <row r="7" spans="2:37" ht="16.5" customHeight="1" thickBot="1">
      <c r="B7" s="120" t="str">
        <f>'Step 2A Asset Categories'!A5</f>
        <v>Entryways and exits including street access</v>
      </c>
      <c r="C7" s="4"/>
      <c r="D7" s="121"/>
      <c r="E7" s="122"/>
      <c r="F7" s="121"/>
      <c r="G7" s="122"/>
      <c r="H7" s="121"/>
      <c r="I7" s="122"/>
      <c r="J7" s="121"/>
      <c r="K7" s="122"/>
      <c r="L7" s="123"/>
      <c r="M7" s="122"/>
      <c r="N7" s="121"/>
      <c r="O7" s="124"/>
      <c r="P7" s="121"/>
      <c r="Q7" s="124"/>
      <c r="R7" s="121"/>
      <c r="S7" s="124"/>
      <c r="T7" s="121"/>
      <c r="U7" s="124"/>
      <c r="V7" s="121"/>
      <c r="W7" s="122"/>
      <c r="X7" s="121"/>
      <c r="Y7" s="124"/>
      <c r="Z7" s="121"/>
      <c r="AA7" s="124"/>
      <c r="AB7" s="121"/>
      <c r="AC7" s="124"/>
      <c r="AD7" s="121"/>
      <c r="AE7" s="124"/>
      <c r="AF7" s="121"/>
      <c r="AG7" s="124"/>
      <c r="AH7" s="121"/>
      <c r="AI7" s="124"/>
      <c r="AJ7" s="121"/>
      <c r="AK7" s="124"/>
    </row>
    <row r="8" spans="2:37" ht="16.5" customHeight="1" thickBot="1">
      <c r="B8" s="120" t="str">
        <f>'Step 2A Asset Categories'!A6</f>
        <v>Exterior Wall Assembly (cladding, siding, trim, girts, insulation, AVB)</v>
      </c>
      <c r="C8" s="4"/>
      <c r="D8" s="121"/>
      <c r="E8" s="122"/>
      <c r="F8" s="121"/>
      <c r="G8" s="122"/>
      <c r="H8" s="121"/>
      <c r="I8" s="122"/>
      <c r="J8" s="121"/>
      <c r="K8" s="122"/>
      <c r="L8" s="123"/>
      <c r="M8" s="122"/>
      <c r="N8" s="121"/>
      <c r="O8" s="124"/>
      <c r="P8" s="121"/>
      <c r="Q8" s="124"/>
      <c r="R8" s="121"/>
      <c r="S8" s="124"/>
      <c r="T8" s="121"/>
      <c r="U8" s="124"/>
      <c r="V8" s="121"/>
      <c r="W8" s="122"/>
      <c r="X8" s="121"/>
      <c r="Y8" s="124"/>
      <c r="Z8" s="121"/>
      <c r="AA8" s="124"/>
      <c r="AB8" s="121"/>
      <c r="AC8" s="124"/>
      <c r="AD8" s="121"/>
      <c r="AE8" s="124"/>
      <c r="AF8" s="121"/>
      <c r="AG8" s="124"/>
      <c r="AH8" s="121"/>
      <c r="AI8" s="124"/>
      <c r="AJ8" s="121"/>
      <c r="AK8" s="124"/>
    </row>
    <row r="9" spans="2:37" ht="16.5" customHeight="1" thickBot="1">
      <c r="B9" s="120" t="str">
        <f>'Step 2A Asset Categories'!A7</f>
        <v>Penetrations (fenestration, windows, doors, louvres, grilles, intakes)</v>
      </c>
      <c r="C9" s="4"/>
      <c r="D9" s="121"/>
      <c r="E9" s="122"/>
      <c r="F9" s="121"/>
      <c r="G9" s="122"/>
      <c r="H9" s="121"/>
      <c r="I9" s="122"/>
      <c r="J9" s="121"/>
      <c r="K9" s="122"/>
      <c r="L9" s="123"/>
      <c r="M9" s="122"/>
      <c r="N9" s="121"/>
      <c r="O9" s="124"/>
      <c r="P9" s="121"/>
      <c r="Q9" s="124"/>
      <c r="R9" s="121"/>
      <c r="S9" s="124"/>
      <c r="T9" s="121"/>
      <c r="U9" s="124"/>
      <c r="V9" s="121"/>
      <c r="W9" s="122"/>
      <c r="X9" s="121"/>
      <c r="Y9" s="124"/>
      <c r="Z9" s="121"/>
      <c r="AA9" s="124"/>
      <c r="AB9" s="121"/>
      <c r="AC9" s="124"/>
      <c r="AD9" s="121"/>
      <c r="AE9" s="124"/>
      <c r="AF9" s="121"/>
      <c r="AG9" s="124"/>
      <c r="AH9" s="121"/>
      <c r="AI9" s="124"/>
      <c r="AJ9" s="121"/>
      <c r="AK9" s="124"/>
    </row>
    <row r="10" spans="2:37" ht="16.5" customHeight="1" thickBot="1">
      <c r="B10" s="120" t="str">
        <f>'Step 2A Asset Categories'!A8</f>
        <v>Roof Assembly (membrane, sheathing, coatings, granular)</v>
      </c>
      <c r="C10" s="4"/>
      <c r="D10" s="121"/>
      <c r="E10" s="122"/>
      <c r="F10" s="121"/>
      <c r="G10" s="122"/>
      <c r="H10" s="121"/>
      <c r="I10" s="122"/>
      <c r="J10" s="121"/>
      <c r="K10" s="122"/>
      <c r="L10" s="123"/>
      <c r="M10" s="122"/>
      <c r="N10" s="121"/>
      <c r="O10" s="124"/>
      <c r="P10" s="121"/>
      <c r="Q10" s="124"/>
      <c r="R10" s="121"/>
      <c r="S10" s="124"/>
      <c r="T10" s="121"/>
      <c r="U10" s="124"/>
      <c r="V10" s="121"/>
      <c r="W10" s="122"/>
      <c r="X10" s="121"/>
      <c r="Y10" s="124"/>
      <c r="Z10" s="121"/>
      <c r="AA10" s="124"/>
      <c r="AB10" s="121"/>
      <c r="AC10" s="124"/>
      <c r="AD10" s="121"/>
      <c r="AE10" s="124"/>
      <c r="AF10" s="121"/>
      <c r="AG10" s="124"/>
      <c r="AH10" s="121"/>
      <c r="AI10" s="124"/>
      <c r="AJ10" s="121"/>
      <c r="AK10" s="124"/>
    </row>
    <row r="11" spans="2:37" ht="16.5" customHeight="1" thickBot="1">
      <c r="B11" s="120">
        <f>'Step 2A Asset Categories'!A9</f>
        <v>0</v>
      </c>
      <c r="C11" s="4"/>
      <c r="D11" s="121"/>
      <c r="E11" s="122"/>
      <c r="F11" s="121"/>
      <c r="G11" s="122"/>
      <c r="H11" s="121"/>
      <c r="I11" s="122"/>
      <c r="J11" s="121"/>
      <c r="K11" s="122"/>
      <c r="L11" s="123"/>
      <c r="M11" s="122"/>
      <c r="N11" s="121"/>
      <c r="O11" s="124"/>
      <c r="P11" s="121"/>
      <c r="Q11" s="124"/>
      <c r="R11" s="121"/>
      <c r="S11" s="124"/>
      <c r="T11" s="121"/>
      <c r="U11" s="124"/>
      <c r="V11" s="121"/>
      <c r="W11" s="122"/>
      <c r="X11" s="121"/>
      <c r="Y11" s="124"/>
      <c r="Z11" s="121"/>
      <c r="AA11" s="124"/>
      <c r="AB11" s="121"/>
      <c r="AC11" s="124"/>
      <c r="AD11" s="121"/>
      <c r="AE11" s="124"/>
      <c r="AF11" s="121"/>
      <c r="AG11" s="124"/>
      <c r="AH11" s="121"/>
      <c r="AI11" s="124"/>
      <c r="AJ11" s="121"/>
      <c r="AK11" s="124"/>
    </row>
    <row r="12" spans="2:37" ht="16.5" customHeight="1" thickBot="1">
      <c r="B12" s="120">
        <f>'Step 2A Asset Categories'!A10</f>
        <v>0</v>
      </c>
      <c r="C12" s="4"/>
      <c r="D12" s="121"/>
      <c r="E12" s="122"/>
      <c r="F12" s="121"/>
      <c r="G12" s="122"/>
      <c r="H12" s="121"/>
      <c r="I12" s="122"/>
      <c r="J12" s="121"/>
      <c r="K12" s="122"/>
      <c r="L12" s="123"/>
      <c r="M12" s="122"/>
      <c r="N12" s="121"/>
      <c r="O12" s="124"/>
      <c r="P12" s="121"/>
      <c r="Q12" s="124"/>
      <c r="R12" s="121"/>
      <c r="S12" s="124"/>
      <c r="T12" s="121"/>
      <c r="U12" s="124"/>
      <c r="V12" s="121"/>
      <c r="W12" s="122"/>
      <c r="X12" s="121"/>
      <c r="Y12" s="124"/>
      <c r="Z12" s="121"/>
      <c r="AA12" s="124"/>
      <c r="AB12" s="121"/>
      <c r="AC12" s="124"/>
      <c r="AD12" s="121"/>
      <c r="AE12" s="124"/>
      <c r="AF12" s="121"/>
      <c r="AG12" s="124"/>
      <c r="AH12" s="121"/>
      <c r="AI12" s="124"/>
      <c r="AJ12" s="121"/>
      <c r="AK12" s="124"/>
    </row>
    <row r="13" spans="2:37" ht="16.5" customHeight="1" thickBot="1">
      <c r="B13" s="120">
        <f>'Step 2A Asset Categories'!A11</f>
        <v>0</v>
      </c>
      <c r="C13" s="4"/>
      <c r="D13" s="121"/>
      <c r="E13" s="122"/>
      <c r="F13" s="121"/>
      <c r="G13" s="122"/>
      <c r="H13" s="121"/>
      <c r="I13" s="122"/>
      <c r="J13" s="121"/>
      <c r="K13" s="122"/>
      <c r="L13" s="123"/>
      <c r="M13" s="122"/>
      <c r="N13" s="121"/>
      <c r="O13" s="124"/>
      <c r="P13" s="121"/>
      <c r="Q13" s="124"/>
      <c r="R13" s="121"/>
      <c r="S13" s="124"/>
      <c r="T13" s="121"/>
      <c r="U13" s="124"/>
      <c r="V13" s="121"/>
      <c r="W13" s="122"/>
      <c r="X13" s="121"/>
      <c r="Y13" s="124"/>
      <c r="Z13" s="121"/>
      <c r="AA13" s="124"/>
      <c r="AB13" s="121"/>
      <c r="AC13" s="124"/>
      <c r="AD13" s="121"/>
      <c r="AE13" s="124"/>
      <c r="AF13" s="121"/>
      <c r="AG13" s="124"/>
      <c r="AH13" s="121"/>
      <c r="AI13" s="124"/>
      <c r="AJ13" s="121"/>
      <c r="AK13" s="124"/>
    </row>
    <row r="14" spans="2:37" ht="16.5" customHeight="1" thickBot="1">
      <c r="B14" s="120">
        <f>'Step 2A Asset Categories'!A12</f>
        <v>0</v>
      </c>
      <c r="C14" s="4"/>
      <c r="D14" s="121"/>
      <c r="E14" s="122"/>
      <c r="F14" s="121"/>
      <c r="G14" s="122"/>
      <c r="H14" s="121"/>
      <c r="I14" s="122"/>
      <c r="J14" s="121"/>
      <c r="K14" s="122"/>
      <c r="L14" s="123"/>
      <c r="M14" s="122"/>
      <c r="N14" s="121"/>
      <c r="O14" s="124"/>
      <c r="P14" s="121"/>
      <c r="Q14" s="124"/>
      <c r="R14" s="121"/>
      <c r="S14" s="124"/>
      <c r="T14" s="121"/>
      <c r="U14" s="124"/>
      <c r="V14" s="121"/>
      <c r="W14" s="122"/>
      <c r="X14" s="121"/>
      <c r="Y14" s="124"/>
      <c r="Z14" s="121"/>
      <c r="AA14" s="124"/>
      <c r="AB14" s="121"/>
      <c r="AC14" s="124"/>
      <c r="AD14" s="121"/>
      <c r="AE14" s="124"/>
      <c r="AF14" s="121"/>
      <c r="AG14" s="124"/>
      <c r="AH14" s="121"/>
      <c r="AI14" s="124"/>
      <c r="AJ14" s="121"/>
      <c r="AK14" s="124"/>
    </row>
    <row r="15" spans="2:37" ht="16.5" customHeight="1" thickBot="1">
      <c r="B15" s="135"/>
      <c r="C15" s="4"/>
      <c r="D15" s="121"/>
      <c r="E15" s="122"/>
      <c r="F15" s="121"/>
      <c r="G15" s="122"/>
      <c r="H15" s="121"/>
      <c r="I15" s="122"/>
      <c r="J15" s="121"/>
      <c r="K15" s="122"/>
      <c r="L15" s="123"/>
      <c r="M15" s="122"/>
      <c r="N15" s="121"/>
      <c r="O15" s="124"/>
      <c r="P15" s="121"/>
      <c r="Q15" s="124"/>
      <c r="R15" s="121"/>
      <c r="S15" s="124"/>
      <c r="T15" s="121"/>
      <c r="U15" s="124"/>
      <c r="V15" s="121"/>
      <c r="W15" s="122"/>
      <c r="X15" s="121"/>
      <c r="Y15" s="124"/>
      <c r="Z15" s="121"/>
      <c r="AA15" s="124"/>
      <c r="AB15" s="121"/>
      <c r="AC15" s="124"/>
      <c r="AD15" s="121"/>
      <c r="AE15" s="124"/>
      <c r="AF15" s="121"/>
      <c r="AG15" s="124"/>
      <c r="AH15" s="121"/>
      <c r="AI15" s="124"/>
      <c r="AJ15" s="121"/>
      <c r="AK15" s="124"/>
    </row>
    <row r="16" spans="2:37" ht="16.5" customHeight="1" thickBot="1">
      <c r="B16" s="136"/>
      <c r="C16" s="4"/>
      <c r="D16" s="121"/>
      <c r="E16" s="122"/>
      <c r="F16" s="121"/>
      <c r="G16" s="122"/>
      <c r="H16" s="121"/>
      <c r="I16" s="122"/>
      <c r="J16" s="121"/>
      <c r="K16" s="122"/>
      <c r="L16" s="123"/>
      <c r="M16" s="122"/>
      <c r="N16" s="121"/>
      <c r="O16" s="124"/>
      <c r="P16" s="121"/>
      <c r="Q16" s="124"/>
      <c r="R16" s="121"/>
      <c r="S16" s="124"/>
      <c r="T16" s="121"/>
      <c r="U16" s="124"/>
      <c r="V16" s="121"/>
      <c r="W16" s="122"/>
      <c r="X16" s="121"/>
      <c r="Y16" s="124"/>
      <c r="Z16" s="121"/>
      <c r="AA16" s="124"/>
      <c r="AB16" s="121"/>
      <c r="AC16" s="124"/>
      <c r="AD16" s="121"/>
      <c r="AE16" s="124"/>
      <c r="AF16" s="121"/>
      <c r="AG16" s="124"/>
      <c r="AH16" s="121"/>
      <c r="AI16" s="124"/>
      <c r="AJ16" s="121"/>
      <c r="AK16" s="124"/>
    </row>
    <row r="17" spans="2:37" ht="15" thickBot="1">
      <c r="B17" s="89" t="s">
        <v>73</v>
      </c>
      <c r="C17" s="4"/>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row>
    <row r="18" spans="2:37" ht="15" thickBot="1">
      <c r="B18" s="120" t="str">
        <f>'Step 2A Asset Categories'!B4</f>
        <v>Foundation Excavation</v>
      </c>
      <c r="C18" s="4"/>
      <c r="D18" s="121"/>
      <c r="E18" s="122"/>
      <c r="F18" s="125"/>
      <c r="G18" s="122"/>
      <c r="H18" s="125"/>
      <c r="I18" s="122"/>
      <c r="J18" s="125"/>
      <c r="K18" s="122"/>
      <c r="L18" s="126"/>
      <c r="M18" s="122"/>
      <c r="N18" s="125"/>
      <c r="O18" s="122"/>
      <c r="P18" s="125"/>
      <c r="Q18" s="122"/>
      <c r="R18" s="125"/>
      <c r="S18" s="122"/>
      <c r="T18" s="125"/>
      <c r="U18" s="122"/>
      <c r="V18" s="125"/>
      <c r="W18" s="122"/>
      <c r="X18" s="125"/>
      <c r="Y18" s="122"/>
      <c r="Z18" s="125"/>
      <c r="AA18" s="122"/>
      <c r="AB18" s="125"/>
      <c r="AC18" s="122"/>
      <c r="AD18" s="125"/>
      <c r="AE18" s="122"/>
      <c r="AF18" s="125"/>
      <c r="AG18" s="122"/>
      <c r="AH18" s="125"/>
      <c r="AI18" s="122"/>
      <c r="AJ18" s="125"/>
      <c r="AK18" s="122"/>
    </row>
    <row r="19" spans="2:37" ht="15" thickBot="1">
      <c r="B19" s="120" t="str">
        <f>'Step 2A Asset Categories'!B5</f>
        <v>Foundation Moisture Protection (waterproofing, weeping tile)</v>
      </c>
      <c r="C19" s="4"/>
      <c r="D19" s="121"/>
      <c r="E19" s="122"/>
      <c r="F19" s="125"/>
      <c r="G19" s="122"/>
      <c r="H19" s="125"/>
      <c r="I19" s="122"/>
      <c r="J19" s="125"/>
      <c r="K19" s="122"/>
      <c r="L19" s="126"/>
      <c r="M19" s="122"/>
      <c r="N19" s="125"/>
      <c r="O19" s="122"/>
      <c r="P19" s="125"/>
      <c r="Q19" s="122"/>
      <c r="R19" s="125"/>
      <c r="S19" s="122"/>
      <c r="T19" s="125"/>
      <c r="U19" s="122"/>
      <c r="V19" s="125"/>
      <c r="W19" s="122"/>
      <c r="X19" s="125"/>
      <c r="Y19" s="122"/>
      <c r="Z19" s="125"/>
      <c r="AA19" s="122"/>
      <c r="AB19" s="125"/>
      <c r="AC19" s="122"/>
      <c r="AD19" s="125"/>
      <c r="AE19" s="122"/>
      <c r="AF19" s="125"/>
      <c r="AG19" s="122"/>
      <c r="AH19" s="125"/>
      <c r="AI19" s="122"/>
      <c r="AJ19" s="125"/>
      <c r="AK19" s="122"/>
    </row>
    <row r="20" spans="2:37" ht="15" thickBot="1">
      <c r="B20" s="120" t="str">
        <f>'Step 2A Asset Categories'!B6</f>
        <v>Potable Water Systems</v>
      </c>
      <c r="C20" s="4"/>
      <c r="D20" s="121"/>
      <c r="E20" s="122"/>
      <c r="F20" s="125"/>
      <c r="G20" s="122"/>
      <c r="H20" s="125"/>
      <c r="I20" s="122"/>
      <c r="J20" s="125"/>
      <c r="K20" s="122"/>
      <c r="L20" s="126"/>
      <c r="M20" s="122"/>
      <c r="N20" s="125"/>
      <c r="O20" s="122"/>
      <c r="P20" s="125"/>
      <c r="Q20" s="122"/>
      <c r="R20" s="125"/>
      <c r="S20" s="122"/>
      <c r="T20" s="125"/>
      <c r="U20" s="122"/>
      <c r="V20" s="125"/>
      <c r="W20" s="122"/>
      <c r="X20" s="125"/>
      <c r="Y20" s="122"/>
      <c r="Z20" s="125"/>
      <c r="AA20" s="122"/>
      <c r="AB20" s="125"/>
      <c r="AC20" s="122"/>
      <c r="AD20" s="125"/>
      <c r="AE20" s="122"/>
      <c r="AF20" s="125"/>
      <c r="AG20" s="122"/>
      <c r="AH20" s="125"/>
      <c r="AI20" s="122"/>
      <c r="AJ20" s="125"/>
      <c r="AK20" s="122"/>
    </row>
    <row r="21" spans="2:37" ht="29.5" thickBot="1">
      <c r="B21" s="120" t="str">
        <f>'Step 2A Asset Categories'!B7</f>
        <v>Stormwater Systems (drainage, conveyance, piping, green infrastructure)</v>
      </c>
      <c r="C21" s="4"/>
      <c r="D21" s="121"/>
      <c r="E21" s="122"/>
      <c r="F21" s="125"/>
      <c r="G21" s="122"/>
      <c r="H21" s="125"/>
      <c r="I21" s="122"/>
      <c r="J21" s="125"/>
      <c r="K21" s="122"/>
      <c r="L21" s="126"/>
      <c r="M21" s="122"/>
      <c r="N21" s="125"/>
      <c r="O21" s="122"/>
      <c r="P21" s="125"/>
      <c r="Q21" s="122"/>
      <c r="R21" s="125"/>
      <c r="S21" s="122"/>
      <c r="T21" s="125"/>
      <c r="U21" s="122"/>
      <c r="V21" s="125"/>
      <c r="W21" s="122"/>
      <c r="X21" s="125"/>
      <c r="Y21" s="122"/>
      <c r="Z21" s="125"/>
      <c r="AA21" s="122"/>
      <c r="AB21" s="125"/>
      <c r="AC21" s="122"/>
      <c r="AD21" s="125"/>
      <c r="AE21" s="122"/>
      <c r="AF21" s="125"/>
      <c r="AG21" s="122"/>
      <c r="AH21" s="125"/>
      <c r="AI21" s="122"/>
      <c r="AJ21" s="125"/>
      <c r="AK21" s="122"/>
    </row>
    <row r="22" spans="2:37" ht="15" thickBot="1">
      <c r="B22" s="120" t="str">
        <f>'Step 2A Asset Categories'!B8</f>
        <v>Septic Systems</v>
      </c>
      <c r="C22" s="4"/>
      <c r="D22" s="121"/>
      <c r="E22" s="122"/>
      <c r="F22" s="125"/>
      <c r="G22" s="122"/>
      <c r="H22" s="125"/>
      <c r="I22" s="122"/>
      <c r="J22" s="125"/>
      <c r="K22" s="122"/>
      <c r="L22" s="126"/>
      <c r="M22" s="122"/>
      <c r="N22" s="125"/>
      <c r="O22" s="122"/>
      <c r="P22" s="125"/>
      <c r="Q22" s="122"/>
      <c r="R22" s="125"/>
      <c r="S22" s="122"/>
      <c r="T22" s="125"/>
      <c r="U22" s="122"/>
      <c r="V22" s="125"/>
      <c r="W22" s="122"/>
      <c r="X22" s="125"/>
      <c r="Y22" s="122"/>
      <c r="Z22" s="125"/>
      <c r="AA22" s="122"/>
      <c r="AB22" s="125"/>
      <c r="AC22" s="122"/>
      <c r="AD22" s="125"/>
      <c r="AE22" s="122"/>
      <c r="AF22" s="125"/>
      <c r="AG22" s="122"/>
      <c r="AH22" s="125"/>
      <c r="AI22" s="122"/>
      <c r="AJ22" s="125"/>
      <c r="AK22" s="122"/>
    </row>
    <row r="23" spans="2:37" ht="15" thickBot="1">
      <c r="B23" s="120" t="str">
        <f>'Step 2A Asset Categories'!B9</f>
        <v>Parkades, Parking Areas (concrete &amp; asphaltic paving)</v>
      </c>
      <c r="C23" s="4"/>
      <c r="D23" s="121"/>
      <c r="E23" s="122"/>
      <c r="F23" s="125"/>
      <c r="G23" s="122"/>
      <c r="H23" s="125"/>
      <c r="I23" s="122"/>
      <c r="J23" s="125"/>
      <c r="K23" s="122"/>
      <c r="L23" s="126"/>
      <c r="M23" s="122"/>
      <c r="N23" s="125"/>
      <c r="O23" s="122"/>
      <c r="P23" s="125"/>
      <c r="Q23" s="122"/>
      <c r="R23" s="125"/>
      <c r="S23" s="122"/>
      <c r="T23" s="125"/>
      <c r="U23" s="122"/>
      <c r="V23" s="125"/>
      <c r="W23" s="122"/>
      <c r="X23" s="125"/>
      <c r="Y23" s="122"/>
      <c r="Z23" s="125"/>
      <c r="AA23" s="122"/>
      <c r="AB23" s="125"/>
      <c r="AC23" s="122"/>
      <c r="AD23" s="125"/>
      <c r="AE23" s="122"/>
      <c r="AF23" s="125"/>
      <c r="AG23" s="122"/>
      <c r="AH23" s="125"/>
      <c r="AI23" s="122"/>
      <c r="AJ23" s="125"/>
      <c r="AK23" s="122"/>
    </row>
    <row r="24" spans="2:37" ht="15" thickBot="1">
      <c r="B24" s="120" t="str">
        <f>'Step 2A Asset Categories'!B10</f>
        <v>Roads &amp; Access</v>
      </c>
      <c r="C24" s="4"/>
      <c r="D24" s="121"/>
      <c r="E24" s="122"/>
      <c r="F24" s="125"/>
      <c r="G24" s="122"/>
      <c r="H24" s="125"/>
      <c r="I24" s="122"/>
      <c r="J24" s="125"/>
      <c r="K24" s="122"/>
      <c r="L24" s="126"/>
      <c r="M24" s="122"/>
      <c r="N24" s="125"/>
      <c r="O24" s="122"/>
      <c r="P24" s="125"/>
      <c r="Q24" s="122"/>
      <c r="R24" s="125"/>
      <c r="S24" s="122"/>
      <c r="T24" s="125"/>
      <c r="U24" s="122"/>
      <c r="V24" s="125"/>
      <c r="W24" s="122"/>
      <c r="X24" s="125"/>
      <c r="Y24" s="122"/>
      <c r="Z24" s="125"/>
      <c r="AA24" s="122"/>
      <c r="AB24" s="125"/>
      <c r="AC24" s="122"/>
      <c r="AD24" s="125"/>
      <c r="AE24" s="122"/>
      <c r="AF24" s="125"/>
      <c r="AG24" s="122"/>
      <c r="AH24" s="125"/>
      <c r="AI24" s="122"/>
      <c r="AJ24" s="125"/>
      <c r="AK24" s="122"/>
    </row>
    <row r="25" spans="2:37" ht="15" thickBot="1">
      <c r="B25" s="120" t="str">
        <f>'Step 2A Asset Categories'!B11</f>
        <v>Sidewalks, Curbs, Gutters</v>
      </c>
      <c r="C25" s="4"/>
      <c r="D25" s="121"/>
      <c r="E25" s="122"/>
      <c r="F25" s="125"/>
      <c r="G25" s="122"/>
      <c r="H25" s="125"/>
      <c r="I25" s="122"/>
      <c r="J25" s="125"/>
      <c r="K25" s="122"/>
      <c r="L25" s="126"/>
      <c r="M25" s="122"/>
      <c r="N25" s="125"/>
      <c r="O25" s="122"/>
      <c r="P25" s="125"/>
      <c r="Q25" s="122"/>
      <c r="R25" s="125"/>
      <c r="S25" s="122"/>
      <c r="T25" s="125"/>
      <c r="U25" s="122"/>
      <c r="V25" s="125"/>
      <c r="W25" s="122"/>
      <c r="X25" s="125"/>
      <c r="Y25" s="122"/>
      <c r="Z25" s="125"/>
      <c r="AA25" s="122"/>
      <c r="AB25" s="125"/>
      <c r="AC25" s="122"/>
      <c r="AD25" s="125"/>
      <c r="AE25" s="122"/>
      <c r="AF25" s="125"/>
      <c r="AG25" s="122"/>
      <c r="AH25" s="125"/>
      <c r="AI25" s="122"/>
      <c r="AJ25" s="125"/>
      <c r="AK25" s="122"/>
    </row>
    <row r="26" spans="2:37" ht="15" thickBot="1">
      <c r="B26" s="120">
        <f>'Step 2A Asset Categories'!B12</f>
        <v>0</v>
      </c>
      <c r="C26" s="4"/>
      <c r="D26" s="121"/>
      <c r="E26" s="122"/>
      <c r="F26" s="125"/>
      <c r="G26" s="122"/>
      <c r="H26" s="125"/>
      <c r="I26" s="122"/>
      <c r="J26" s="125"/>
      <c r="K26" s="122"/>
      <c r="L26" s="126"/>
      <c r="M26" s="122"/>
      <c r="N26" s="125"/>
      <c r="O26" s="122"/>
      <c r="P26" s="125"/>
      <c r="Q26" s="122"/>
      <c r="R26" s="125"/>
      <c r="S26" s="122"/>
      <c r="T26" s="125"/>
      <c r="U26" s="122"/>
      <c r="V26" s="125"/>
      <c r="W26" s="122"/>
      <c r="X26" s="125"/>
      <c r="Y26" s="122"/>
      <c r="Z26" s="125"/>
      <c r="AA26" s="122"/>
      <c r="AB26" s="125"/>
      <c r="AC26" s="122"/>
      <c r="AD26" s="125"/>
      <c r="AE26" s="122"/>
      <c r="AF26" s="125"/>
      <c r="AG26" s="122"/>
      <c r="AH26" s="125"/>
      <c r="AI26" s="122"/>
      <c r="AJ26" s="125"/>
      <c r="AK26" s="122"/>
    </row>
    <row r="27" spans="2:37" ht="15" thickBot="1">
      <c r="B27" s="120">
        <f>'Step 2A Asset Categories'!B13</f>
        <v>0</v>
      </c>
      <c r="C27" s="4"/>
      <c r="D27" s="121"/>
      <c r="E27" s="122"/>
      <c r="F27" s="125"/>
      <c r="G27" s="122"/>
      <c r="H27" s="125"/>
      <c r="I27" s="122"/>
      <c r="J27" s="125"/>
      <c r="K27" s="122"/>
      <c r="L27" s="126"/>
      <c r="M27" s="122"/>
      <c r="N27" s="125"/>
      <c r="O27" s="122"/>
      <c r="P27" s="125"/>
      <c r="Q27" s="122"/>
      <c r="R27" s="125"/>
      <c r="S27" s="122"/>
      <c r="T27" s="125"/>
      <c r="U27" s="122"/>
      <c r="V27" s="125"/>
      <c r="W27" s="122"/>
      <c r="X27" s="125"/>
      <c r="Y27" s="122"/>
      <c r="Z27" s="125"/>
      <c r="AA27" s="122"/>
      <c r="AB27" s="125"/>
      <c r="AC27" s="122"/>
      <c r="AD27" s="125"/>
      <c r="AE27" s="122"/>
      <c r="AF27" s="125"/>
      <c r="AG27" s="122"/>
      <c r="AH27" s="125"/>
      <c r="AI27" s="122"/>
      <c r="AJ27" s="125"/>
      <c r="AK27" s="122"/>
    </row>
    <row r="28" spans="2:37" ht="15" thickBot="1">
      <c r="B28" s="120">
        <f>'Step 2A Asset Categories'!B14</f>
        <v>0</v>
      </c>
      <c r="C28" s="4"/>
      <c r="D28" s="121"/>
      <c r="E28" s="122"/>
      <c r="F28" s="125"/>
      <c r="G28" s="122"/>
      <c r="H28" s="125"/>
      <c r="I28" s="122"/>
      <c r="J28" s="125"/>
      <c r="K28" s="122"/>
      <c r="L28" s="126"/>
      <c r="M28" s="122"/>
      <c r="N28" s="125"/>
      <c r="O28" s="122"/>
      <c r="P28" s="125"/>
      <c r="Q28" s="122"/>
      <c r="R28" s="125"/>
      <c r="S28" s="122"/>
      <c r="T28" s="125"/>
      <c r="U28" s="122"/>
      <c r="V28" s="125"/>
      <c r="W28" s="122"/>
      <c r="X28" s="125"/>
      <c r="Y28" s="122"/>
      <c r="Z28" s="125"/>
      <c r="AA28" s="122"/>
      <c r="AB28" s="125"/>
      <c r="AC28" s="122"/>
      <c r="AD28" s="125"/>
      <c r="AE28" s="122"/>
      <c r="AF28" s="125"/>
      <c r="AG28" s="122"/>
      <c r="AH28" s="125"/>
      <c r="AI28" s="122"/>
      <c r="AJ28" s="125"/>
      <c r="AK28" s="122"/>
    </row>
    <row r="29" spans="2:37" ht="15" thickBot="1">
      <c r="B29" s="120"/>
      <c r="C29" s="4"/>
      <c r="D29" s="121"/>
      <c r="E29" s="122"/>
      <c r="F29" s="125"/>
      <c r="G29" s="122"/>
      <c r="H29" s="125"/>
      <c r="I29" s="122"/>
      <c r="J29" s="125"/>
      <c r="K29" s="122"/>
      <c r="L29" s="126"/>
      <c r="M29" s="122"/>
      <c r="N29" s="125"/>
      <c r="O29" s="122"/>
      <c r="P29" s="125"/>
      <c r="Q29" s="122"/>
      <c r="R29" s="125"/>
      <c r="S29" s="122"/>
      <c r="T29" s="125"/>
      <c r="U29" s="122"/>
      <c r="V29" s="125"/>
      <c r="W29" s="122"/>
      <c r="X29" s="125"/>
      <c r="Y29" s="122"/>
      <c r="Z29" s="125"/>
      <c r="AA29" s="122"/>
      <c r="AB29" s="125"/>
      <c r="AC29" s="122"/>
      <c r="AD29" s="125"/>
      <c r="AE29" s="122"/>
      <c r="AF29" s="125"/>
      <c r="AG29" s="122"/>
      <c r="AH29" s="125"/>
      <c r="AI29" s="122"/>
      <c r="AJ29" s="125"/>
      <c r="AK29" s="122"/>
    </row>
    <row r="30" spans="2:37" ht="15" thickBot="1">
      <c r="B30" s="120"/>
      <c r="C30" s="4"/>
      <c r="D30" s="121"/>
      <c r="E30" s="122"/>
      <c r="F30" s="125"/>
      <c r="G30" s="122"/>
      <c r="H30" s="125"/>
      <c r="I30" s="122"/>
      <c r="J30" s="125"/>
      <c r="K30" s="122"/>
      <c r="L30" s="126"/>
      <c r="M30" s="122"/>
      <c r="N30" s="125"/>
      <c r="O30" s="122"/>
      <c r="P30" s="125"/>
      <c r="Q30" s="122"/>
      <c r="R30" s="125"/>
      <c r="S30" s="122"/>
      <c r="T30" s="125"/>
      <c r="U30" s="122"/>
      <c r="V30" s="125"/>
      <c r="W30" s="122"/>
      <c r="X30" s="125"/>
      <c r="Y30" s="122"/>
      <c r="Z30" s="125"/>
      <c r="AA30" s="122"/>
      <c r="AB30" s="125"/>
      <c r="AC30" s="122"/>
      <c r="AD30" s="125"/>
      <c r="AE30" s="122"/>
      <c r="AF30" s="125"/>
      <c r="AG30" s="122"/>
      <c r="AH30" s="125"/>
      <c r="AI30" s="122"/>
      <c r="AJ30" s="125"/>
      <c r="AK30" s="122"/>
    </row>
    <row r="31" spans="2:37" ht="15" thickBot="1">
      <c r="B31" s="89" t="s">
        <v>74</v>
      </c>
      <c r="C31" s="4"/>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row>
    <row r="32" spans="2:37" ht="15" thickBot="1">
      <c r="B32" s="120" t="str">
        <f>'Step 2A Asset Categories'!C4</f>
        <v>Facility ability to remain in use post hazard event</v>
      </c>
      <c r="C32" s="4"/>
      <c r="D32" s="121"/>
      <c r="E32" s="122"/>
      <c r="F32" s="122"/>
      <c r="G32" s="122"/>
      <c r="H32" s="122"/>
      <c r="I32" s="122"/>
      <c r="J32" s="122"/>
      <c r="K32" s="122"/>
      <c r="L32" s="122"/>
      <c r="M32" s="122"/>
      <c r="N32" s="125"/>
      <c r="O32" s="122"/>
      <c r="P32" s="125"/>
      <c r="Q32" s="122"/>
      <c r="R32" s="125"/>
      <c r="S32" s="122"/>
      <c r="T32" s="125"/>
      <c r="U32" s="122"/>
      <c r="V32" s="125"/>
      <c r="W32" s="122"/>
      <c r="X32" s="125"/>
      <c r="Y32" s="122"/>
      <c r="Z32" s="125"/>
      <c r="AA32" s="122"/>
      <c r="AB32" s="125"/>
      <c r="AC32" s="122"/>
      <c r="AD32" s="125"/>
      <c r="AE32" s="122"/>
      <c r="AF32" s="125"/>
      <c r="AG32" s="122"/>
      <c r="AH32" s="125"/>
      <c r="AI32" s="122"/>
      <c r="AJ32" s="125"/>
      <c r="AK32" s="122"/>
    </row>
    <row r="33" spans="2:37" ht="15" thickBot="1">
      <c r="B33" s="120" t="str">
        <f>'Step 2A Asset Categories'!C5</f>
        <v>Emergency access</v>
      </c>
      <c r="C33" s="4"/>
      <c r="D33" s="121"/>
      <c r="E33" s="122"/>
      <c r="F33" s="122"/>
      <c r="G33" s="122"/>
      <c r="H33" s="122"/>
      <c r="I33" s="122"/>
      <c r="J33" s="122"/>
      <c r="K33" s="122"/>
      <c r="L33" s="122"/>
      <c r="M33" s="122"/>
      <c r="N33" s="125"/>
      <c r="O33" s="122"/>
      <c r="P33" s="125"/>
      <c r="Q33" s="122"/>
      <c r="R33" s="125"/>
      <c r="S33" s="122"/>
      <c r="T33" s="125"/>
      <c r="U33" s="122"/>
      <c r="V33" s="125"/>
      <c r="W33" s="122"/>
      <c r="X33" s="125"/>
      <c r="Y33" s="122"/>
      <c r="Z33" s="125"/>
      <c r="AA33" s="122"/>
      <c r="AB33" s="125"/>
      <c r="AC33" s="122"/>
      <c r="AD33" s="125"/>
      <c r="AE33" s="122"/>
      <c r="AF33" s="125"/>
      <c r="AG33" s="122"/>
      <c r="AH33" s="125"/>
      <c r="AI33" s="122"/>
      <c r="AJ33" s="125"/>
      <c r="AK33" s="122"/>
    </row>
    <row r="34" spans="2:37" ht="15" thickBot="1">
      <c r="B34" s="120">
        <f>'Step 2A Asset Categories'!C6</f>
        <v>0</v>
      </c>
      <c r="C34" s="4"/>
      <c r="D34" s="121"/>
      <c r="E34" s="122"/>
      <c r="F34" s="122"/>
      <c r="G34" s="122"/>
      <c r="H34" s="122"/>
      <c r="I34" s="122"/>
      <c r="J34" s="122"/>
      <c r="K34" s="122"/>
      <c r="L34" s="122"/>
      <c r="M34" s="122"/>
      <c r="N34" s="125"/>
      <c r="O34" s="122"/>
      <c r="P34" s="125"/>
      <c r="Q34" s="122"/>
      <c r="R34" s="125"/>
      <c r="S34" s="122"/>
      <c r="T34" s="125"/>
      <c r="U34" s="122"/>
      <c r="V34" s="125"/>
      <c r="W34" s="122"/>
      <c r="X34" s="125"/>
      <c r="Y34" s="122"/>
      <c r="Z34" s="125"/>
      <c r="AA34" s="122"/>
      <c r="AB34" s="125"/>
      <c r="AC34" s="122"/>
      <c r="AD34" s="125"/>
      <c r="AE34" s="122"/>
      <c r="AF34" s="125"/>
      <c r="AG34" s="122"/>
      <c r="AH34" s="125"/>
      <c r="AI34" s="122"/>
      <c r="AJ34" s="125"/>
      <c r="AK34" s="122"/>
    </row>
    <row r="35" spans="2:37" ht="15" thickBot="1">
      <c r="B35" s="120">
        <f>'Step 2A Asset Categories'!C7</f>
        <v>0</v>
      </c>
      <c r="C35" s="4"/>
      <c r="D35" s="121"/>
      <c r="E35" s="122"/>
      <c r="F35" s="122"/>
      <c r="G35" s="122"/>
      <c r="H35" s="122"/>
      <c r="I35" s="122"/>
      <c r="J35" s="122"/>
      <c r="K35" s="122"/>
      <c r="L35" s="122"/>
      <c r="M35" s="122"/>
      <c r="N35" s="125"/>
      <c r="O35" s="122"/>
      <c r="P35" s="125"/>
      <c r="Q35" s="122"/>
      <c r="R35" s="125"/>
      <c r="S35" s="122"/>
      <c r="T35" s="125"/>
      <c r="U35" s="122"/>
      <c r="V35" s="125"/>
      <c r="W35" s="122"/>
      <c r="X35" s="125"/>
      <c r="Y35" s="122"/>
      <c r="Z35" s="125"/>
      <c r="AA35" s="122"/>
      <c r="AB35" s="125"/>
      <c r="AC35" s="122"/>
      <c r="AD35" s="125"/>
      <c r="AE35" s="122"/>
      <c r="AF35" s="125"/>
      <c r="AG35" s="122"/>
      <c r="AH35" s="125"/>
      <c r="AI35" s="122"/>
      <c r="AJ35" s="125"/>
      <c r="AK35" s="122"/>
    </row>
    <row r="36" spans="2:37" ht="15" thickBot="1">
      <c r="B36" s="120"/>
      <c r="C36" s="4"/>
      <c r="D36" s="121"/>
      <c r="E36" s="122"/>
      <c r="F36" s="122"/>
      <c r="G36" s="122"/>
      <c r="H36" s="122"/>
      <c r="I36" s="122"/>
      <c r="J36" s="122"/>
      <c r="K36" s="122"/>
      <c r="L36" s="122"/>
      <c r="M36" s="122"/>
      <c r="N36" s="125"/>
      <c r="O36" s="122"/>
      <c r="P36" s="125"/>
      <c r="Q36" s="122"/>
      <c r="R36" s="125"/>
      <c r="S36" s="122"/>
      <c r="T36" s="125"/>
      <c r="U36" s="122"/>
      <c r="V36" s="125"/>
      <c r="W36" s="122"/>
      <c r="X36" s="125"/>
      <c r="Y36" s="122"/>
      <c r="Z36" s="125"/>
      <c r="AA36" s="122"/>
      <c r="AB36" s="125"/>
      <c r="AC36" s="122"/>
      <c r="AD36" s="125"/>
      <c r="AE36" s="122"/>
      <c r="AF36" s="125"/>
      <c r="AG36" s="122"/>
      <c r="AH36" s="125"/>
      <c r="AI36" s="122"/>
      <c r="AJ36" s="125"/>
      <c r="AK36" s="122"/>
    </row>
    <row r="37" spans="2:37" ht="15" thickBot="1">
      <c r="B37" s="120"/>
      <c r="C37" s="4"/>
      <c r="D37" s="121"/>
      <c r="E37" s="122"/>
      <c r="F37" s="122"/>
      <c r="G37" s="122"/>
      <c r="H37" s="122"/>
      <c r="I37" s="122"/>
      <c r="J37" s="122"/>
      <c r="K37" s="122"/>
      <c r="L37" s="122"/>
      <c r="M37" s="122"/>
      <c r="N37" s="125"/>
      <c r="O37" s="122"/>
      <c r="P37" s="125"/>
      <c r="Q37" s="122"/>
      <c r="R37" s="125"/>
      <c r="S37" s="122"/>
      <c r="T37" s="125"/>
      <c r="U37" s="122"/>
      <c r="V37" s="125"/>
      <c r="W37" s="122"/>
      <c r="X37" s="125"/>
      <c r="Y37" s="122"/>
      <c r="Z37" s="125"/>
      <c r="AA37" s="122"/>
      <c r="AB37" s="125"/>
      <c r="AC37" s="122"/>
      <c r="AD37" s="125"/>
      <c r="AE37" s="122"/>
      <c r="AF37" s="125"/>
      <c r="AG37" s="122"/>
      <c r="AH37" s="125"/>
      <c r="AI37" s="122"/>
      <c r="AJ37" s="125"/>
      <c r="AK37" s="122"/>
    </row>
    <row r="38" spans="2:37" ht="15" thickBot="1">
      <c r="B38" s="120"/>
      <c r="C38" s="4"/>
      <c r="D38" s="121"/>
      <c r="E38" s="122"/>
      <c r="F38" s="122"/>
      <c r="G38" s="122"/>
      <c r="H38" s="122"/>
      <c r="I38" s="122"/>
      <c r="J38" s="122"/>
      <c r="K38" s="122"/>
      <c r="L38" s="122"/>
      <c r="M38" s="122"/>
      <c r="N38" s="125"/>
      <c r="O38" s="122"/>
      <c r="P38" s="125"/>
      <c r="Q38" s="122"/>
      <c r="R38" s="125"/>
      <c r="S38" s="122"/>
      <c r="T38" s="125"/>
      <c r="U38" s="122"/>
      <c r="V38" s="125"/>
      <c r="W38" s="122"/>
      <c r="X38" s="125"/>
      <c r="Y38" s="122"/>
      <c r="Z38" s="125"/>
      <c r="AA38" s="122"/>
      <c r="AB38" s="125"/>
      <c r="AC38" s="122"/>
      <c r="AD38" s="125"/>
      <c r="AE38" s="122"/>
      <c r="AF38" s="125"/>
      <c r="AG38" s="122"/>
      <c r="AH38" s="125"/>
      <c r="AI38" s="122"/>
      <c r="AJ38" s="125"/>
      <c r="AK38" s="122"/>
    </row>
    <row r="39" spans="2:37" ht="15" thickBot="1">
      <c r="B39" s="120"/>
      <c r="C39" s="4"/>
      <c r="D39" s="121"/>
      <c r="E39" s="122"/>
      <c r="F39" s="122"/>
      <c r="G39" s="122"/>
      <c r="H39" s="122"/>
      <c r="I39" s="122"/>
      <c r="J39" s="122"/>
      <c r="K39" s="122"/>
      <c r="L39" s="122"/>
      <c r="M39" s="122"/>
      <c r="N39" s="125"/>
      <c r="O39" s="122"/>
      <c r="P39" s="125"/>
      <c r="Q39" s="122"/>
      <c r="R39" s="125"/>
      <c r="S39" s="122"/>
      <c r="T39" s="125"/>
      <c r="U39" s="122"/>
      <c r="V39" s="125"/>
      <c r="W39" s="122"/>
      <c r="X39" s="125"/>
      <c r="Y39" s="122"/>
      <c r="Z39" s="125"/>
      <c r="AA39" s="122"/>
      <c r="AB39" s="125"/>
      <c r="AC39" s="122"/>
      <c r="AD39" s="125"/>
      <c r="AE39" s="122"/>
      <c r="AF39" s="125"/>
      <c r="AG39" s="122"/>
      <c r="AH39" s="125"/>
      <c r="AI39" s="122"/>
      <c r="AJ39" s="125"/>
      <c r="AK39" s="122"/>
    </row>
    <row r="40" spans="2:37" ht="15" thickBot="1">
      <c r="B40" s="120"/>
      <c r="C40" s="4"/>
      <c r="D40" s="121"/>
      <c r="E40" s="122"/>
      <c r="F40" s="122"/>
      <c r="G40" s="122"/>
      <c r="H40" s="122"/>
      <c r="I40" s="122"/>
      <c r="J40" s="122"/>
      <c r="K40" s="122"/>
      <c r="L40" s="122"/>
      <c r="M40" s="122"/>
      <c r="N40" s="125"/>
      <c r="O40" s="122"/>
      <c r="P40" s="125"/>
      <c r="Q40" s="122"/>
      <c r="R40" s="125"/>
      <c r="S40" s="122"/>
      <c r="T40" s="125"/>
      <c r="U40" s="122"/>
      <c r="V40" s="125"/>
      <c r="W40" s="122"/>
      <c r="X40" s="125"/>
      <c r="Y40" s="122"/>
      <c r="Z40" s="125"/>
      <c r="AA40" s="122"/>
      <c r="AB40" s="125"/>
      <c r="AC40" s="122"/>
      <c r="AD40" s="125"/>
      <c r="AE40" s="122"/>
      <c r="AF40" s="125"/>
      <c r="AG40" s="122"/>
      <c r="AH40" s="125"/>
      <c r="AI40" s="122"/>
      <c r="AJ40" s="125"/>
      <c r="AK40" s="122"/>
    </row>
    <row r="41" spans="2:37" ht="15" thickBot="1">
      <c r="B41" s="129" t="s">
        <v>75</v>
      </c>
      <c r="C41" s="4"/>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row>
    <row r="42" spans="2:37">
      <c r="B42" s="319" t="str">
        <f>'Step 2A Asset Categories'!D4</f>
        <v>Health and well-being (physical &amp; mental)</v>
      </c>
      <c r="C42" s="4"/>
      <c r="D42" s="125"/>
      <c r="E42" s="122"/>
      <c r="F42" s="125"/>
      <c r="G42" s="122"/>
      <c r="H42" s="125"/>
      <c r="I42" s="122"/>
      <c r="J42" s="125"/>
      <c r="K42" s="122"/>
      <c r="L42" s="126"/>
      <c r="M42" s="122"/>
      <c r="N42" s="125"/>
      <c r="O42" s="122"/>
      <c r="P42" s="125"/>
      <c r="Q42" s="122"/>
      <c r="R42" s="125"/>
      <c r="S42" s="122"/>
      <c r="T42" s="125"/>
      <c r="U42" s="122"/>
      <c r="V42" s="125"/>
      <c r="W42" s="122"/>
      <c r="X42" s="125"/>
      <c r="Y42" s="122"/>
      <c r="Z42" s="125"/>
      <c r="AA42" s="122"/>
      <c r="AB42" s="125"/>
      <c r="AC42" s="122"/>
      <c r="AD42" s="125"/>
      <c r="AE42" s="122"/>
      <c r="AF42" s="125"/>
      <c r="AG42" s="122"/>
      <c r="AH42" s="125"/>
      <c r="AI42" s="122"/>
      <c r="AJ42" s="125"/>
      <c r="AK42" s="122"/>
    </row>
    <row r="43" spans="2:37">
      <c r="B43" s="319" t="str">
        <f>'Step 2A Asset Categories'!D5</f>
        <v>Occupants (Personnel, Staff)</v>
      </c>
      <c r="C43" s="4"/>
      <c r="D43" s="125"/>
      <c r="E43" s="122"/>
      <c r="F43" s="122"/>
      <c r="G43" s="122"/>
      <c r="H43" s="122"/>
      <c r="I43" s="122"/>
      <c r="J43" s="122"/>
      <c r="K43" s="122"/>
      <c r="L43" s="122"/>
      <c r="M43" s="122"/>
      <c r="N43" s="125"/>
      <c r="O43" s="122"/>
      <c r="P43" s="125"/>
      <c r="Q43" s="122"/>
      <c r="R43" s="125"/>
      <c r="S43" s="122"/>
      <c r="T43" s="125"/>
      <c r="U43" s="122"/>
      <c r="V43" s="125"/>
      <c r="W43" s="122"/>
      <c r="X43" s="125"/>
      <c r="Y43" s="122"/>
      <c r="Z43" s="125"/>
      <c r="AA43" s="122"/>
      <c r="AB43" s="125"/>
      <c r="AC43" s="122"/>
      <c r="AD43" s="125"/>
      <c r="AE43" s="122"/>
      <c r="AF43" s="125"/>
      <c r="AG43" s="122"/>
      <c r="AH43" s="125"/>
      <c r="AI43" s="122"/>
      <c r="AJ43" s="125"/>
      <c r="AK43" s="122"/>
    </row>
    <row r="44" spans="2:37">
      <c r="B44" s="319" t="str">
        <f>'Step 2A Asset Categories'!D6</f>
        <v>Visitors (Customers, Other)</v>
      </c>
      <c r="C44" s="4"/>
      <c r="D44" s="125"/>
      <c r="E44" s="122"/>
      <c r="F44" s="122"/>
      <c r="G44" s="122"/>
      <c r="H44" s="122"/>
      <c r="I44" s="122"/>
      <c r="J44" s="122"/>
      <c r="K44" s="122"/>
      <c r="L44" s="122"/>
      <c r="M44" s="122"/>
      <c r="N44" s="125"/>
      <c r="O44" s="122"/>
      <c r="P44" s="125"/>
      <c r="Q44" s="122"/>
      <c r="R44" s="125"/>
      <c r="S44" s="122"/>
      <c r="T44" s="125"/>
      <c r="U44" s="122"/>
      <c r="V44" s="125"/>
      <c r="W44" s="122"/>
      <c r="X44" s="125"/>
      <c r="Y44" s="122"/>
      <c r="Z44" s="125"/>
      <c r="AA44" s="122"/>
      <c r="AB44" s="125"/>
      <c r="AC44" s="122"/>
      <c r="AD44" s="125"/>
      <c r="AE44" s="122"/>
      <c r="AF44" s="125"/>
      <c r="AG44" s="122"/>
      <c r="AH44" s="125"/>
      <c r="AI44" s="122"/>
      <c r="AJ44" s="125"/>
      <c r="AK44" s="122"/>
    </row>
    <row r="45" spans="2:37">
      <c r="B45" s="319" t="str">
        <f>'Step 2A Asset Categories'!D7</f>
        <v>Vulnerable Users (Seniors, Youth, etc.)</v>
      </c>
      <c r="C45" s="4"/>
      <c r="D45" s="122"/>
      <c r="E45" s="122"/>
      <c r="F45" s="122"/>
      <c r="G45" s="122"/>
      <c r="H45" s="122"/>
      <c r="I45" s="122"/>
      <c r="J45" s="122"/>
      <c r="K45" s="122"/>
      <c r="L45" s="122"/>
      <c r="M45" s="122"/>
      <c r="N45" s="125"/>
      <c r="O45" s="122"/>
      <c r="P45" s="125"/>
      <c r="Q45" s="122"/>
      <c r="R45" s="125"/>
      <c r="S45" s="122"/>
      <c r="T45" s="125"/>
      <c r="U45" s="122"/>
      <c r="V45" s="125"/>
      <c r="W45" s="122"/>
      <c r="X45" s="125"/>
      <c r="Y45" s="122"/>
      <c r="Z45" s="125"/>
      <c r="AA45" s="122"/>
      <c r="AB45" s="125"/>
      <c r="AC45" s="122"/>
      <c r="AD45" s="125"/>
      <c r="AE45" s="122"/>
      <c r="AF45" s="125"/>
      <c r="AG45" s="122"/>
      <c r="AH45" s="125"/>
      <c r="AI45" s="122"/>
      <c r="AJ45" s="125"/>
      <c r="AK45" s="122"/>
    </row>
    <row r="46" spans="2:37">
      <c r="B46" s="319" t="str">
        <f>'Step 2A Asset Categories'!D8</f>
        <v>Operations &amp; Maintenance Personnel</v>
      </c>
      <c r="C46" s="4"/>
      <c r="D46" s="122"/>
      <c r="E46" s="122"/>
      <c r="F46" s="122"/>
      <c r="G46" s="122"/>
      <c r="H46" s="122"/>
      <c r="I46" s="122"/>
      <c r="J46" s="122"/>
      <c r="K46" s="122"/>
      <c r="L46" s="122"/>
      <c r="M46" s="122"/>
      <c r="N46" s="125"/>
      <c r="O46" s="122"/>
      <c r="P46" s="125"/>
      <c r="Q46" s="122"/>
      <c r="R46" s="125"/>
      <c r="S46" s="122"/>
      <c r="T46" s="125"/>
      <c r="U46" s="122"/>
      <c r="V46" s="125"/>
      <c r="W46" s="122"/>
      <c r="X46" s="125"/>
      <c r="Y46" s="122"/>
      <c r="Z46" s="125"/>
      <c r="AA46" s="122"/>
      <c r="AB46" s="125"/>
      <c r="AC46" s="122"/>
      <c r="AD46" s="125"/>
      <c r="AE46" s="122"/>
      <c r="AF46" s="125"/>
      <c r="AG46" s="122"/>
      <c r="AH46" s="125"/>
      <c r="AI46" s="122"/>
      <c r="AJ46" s="125"/>
      <c r="AK46" s="122"/>
    </row>
    <row r="47" spans="2:37">
      <c r="B47" s="319" t="str">
        <f>'Step 2A Asset Categories'!D9</f>
        <v>Construction Personnel</v>
      </c>
      <c r="C47" s="4"/>
      <c r="D47" s="122"/>
      <c r="E47" s="122"/>
      <c r="F47" s="122"/>
      <c r="G47" s="122"/>
      <c r="H47" s="122"/>
      <c r="I47" s="122"/>
      <c r="J47" s="122"/>
      <c r="K47" s="122"/>
      <c r="L47" s="122"/>
      <c r="M47" s="122"/>
      <c r="N47" s="125"/>
      <c r="O47" s="122"/>
      <c r="P47" s="125"/>
      <c r="Q47" s="122"/>
      <c r="R47" s="125"/>
      <c r="S47" s="122"/>
      <c r="T47" s="125"/>
      <c r="U47" s="122"/>
      <c r="V47" s="125"/>
      <c r="W47" s="122"/>
      <c r="X47" s="125"/>
      <c r="Y47" s="122"/>
      <c r="Z47" s="125"/>
      <c r="AA47" s="122"/>
      <c r="AB47" s="125"/>
      <c r="AC47" s="122"/>
      <c r="AD47" s="125"/>
      <c r="AE47" s="122"/>
      <c r="AF47" s="125"/>
      <c r="AG47" s="122"/>
      <c r="AH47" s="125"/>
      <c r="AI47" s="122"/>
      <c r="AJ47" s="125"/>
      <c r="AK47" s="122"/>
    </row>
    <row r="48" spans="2:37">
      <c r="B48" s="319">
        <f>'Step 2A Asset Categories'!D10</f>
        <v>0</v>
      </c>
      <c r="C48" s="4"/>
      <c r="D48" s="122"/>
      <c r="E48" s="122"/>
      <c r="F48" s="122"/>
      <c r="G48" s="122"/>
      <c r="H48" s="122"/>
      <c r="I48" s="122"/>
      <c r="J48" s="122"/>
      <c r="K48" s="122"/>
      <c r="L48" s="122"/>
      <c r="M48" s="122"/>
      <c r="N48" s="125"/>
      <c r="O48" s="122"/>
      <c r="P48" s="125"/>
      <c r="Q48" s="122"/>
      <c r="R48" s="125"/>
      <c r="S48" s="122"/>
      <c r="T48" s="125"/>
      <c r="U48" s="122"/>
      <c r="V48" s="125"/>
      <c r="W48" s="122"/>
      <c r="X48" s="125"/>
      <c r="Y48" s="122"/>
      <c r="Z48" s="125"/>
      <c r="AA48" s="122"/>
      <c r="AB48" s="125"/>
      <c r="AC48" s="122"/>
      <c r="AD48" s="125"/>
      <c r="AE48" s="122"/>
      <c r="AF48" s="125"/>
      <c r="AG48" s="122"/>
      <c r="AH48" s="125"/>
      <c r="AI48" s="122"/>
      <c r="AJ48" s="125"/>
      <c r="AK48" s="122"/>
    </row>
    <row r="49" spans="2:37" ht="15" thickBot="1">
      <c r="B49" s="319">
        <f>'Step 2A Asset Categories'!D11</f>
        <v>0</v>
      </c>
      <c r="C49" s="4"/>
      <c r="D49" s="122"/>
      <c r="E49" s="122"/>
      <c r="F49" s="122"/>
      <c r="G49" s="122"/>
      <c r="H49" s="122"/>
      <c r="I49" s="122"/>
      <c r="J49" s="122"/>
      <c r="K49" s="122"/>
      <c r="L49" s="122"/>
      <c r="M49" s="122"/>
      <c r="N49" s="125"/>
      <c r="O49" s="122"/>
      <c r="P49" s="125"/>
      <c r="Q49" s="122"/>
      <c r="R49" s="125"/>
      <c r="S49" s="122"/>
      <c r="T49" s="125"/>
      <c r="U49" s="122"/>
      <c r="V49" s="125"/>
      <c r="W49" s="122"/>
      <c r="X49" s="125"/>
      <c r="Y49" s="122"/>
      <c r="Z49" s="125"/>
      <c r="AA49" s="122"/>
      <c r="AB49" s="125"/>
      <c r="AC49" s="122"/>
      <c r="AD49" s="125"/>
      <c r="AE49" s="122"/>
      <c r="AF49" s="125"/>
      <c r="AG49" s="122"/>
      <c r="AH49" s="125"/>
      <c r="AI49" s="122"/>
      <c r="AJ49" s="125"/>
      <c r="AK49" s="122"/>
    </row>
    <row r="50" spans="2:37" ht="15" thickBot="1">
      <c r="B50" s="120"/>
      <c r="C50" s="4"/>
      <c r="D50" s="122"/>
      <c r="E50" s="122"/>
      <c r="F50" s="122"/>
      <c r="G50" s="122"/>
      <c r="H50" s="122"/>
      <c r="I50" s="122"/>
      <c r="J50" s="122"/>
      <c r="K50" s="122"/>
      <c r="L50" s="122"/>
      <c r="M50" s="122"/>
      <c r="N50" s="125"/>
      <c r="O50" s="122"/>
      <c r="P50" s="125"/>
      <c r="Q50" s="122"/>
      <c r="R50" s="125"/>
      <c r="S50" s="122"/>
      <c r="T50" s="125"/>
      <c r="U50" s="122"/>
      <c r="V50" s="125"/>
      <c r="W50" s="122"/>
      <c r="X50" s="125"/>
      <c r="Y50" s="122"/>
      <c r="Z50" s="125"/>
      <c r="AA50" s="122"/>
      <c r="AB50" s="125"/>
      <c r="AC50" s="122"/>
      <c r="AD50" s="125"/>
      <c r="AE50" s="122"/>
      <c r="AF50" s="125"/>
      <c r="AG50" s="122"/>
      <c r="AH50" s="125"/>
      <c r="AI50" s="122"/>
      <c r="AJ50" s="125"/>
      <c r="AK50" s="122"/>
    </row>
    <row r="51" spans="2:37" ht="15" thickBot="1">
      <c r="B51" s="120"/>
      <c r="C51" s="4"/>
      <c r="D51" s="122"/>
      <c r="E51" s="122"/>
      <c r="F51" s="122"/>
      <c r="G51" s="122"/>
      <c r="H51" s="122"/>
      <c r="I51" s="122"/>
      <c r="J51" s="122"/>
      <c r="K51" s="122"/>
      <c r="L51" s="122"/>
      <c r="M51" s="122"/>
      <c r="N51" s="125"/>
      <c r="O51" s="122"/>
      <c r="P51" s="125"/>
      <c r="Q51" s="122"/>
      <c r="R51" s="125"/>
      <c r="S51" s="122"/>
      <c r="T51" s="125"/>
      <c r="U51" s="122"/>
      <c r="V51" s="125"/>
      <c r="W51" s="122"/>
      <c r="X51" s="125"/>
      <c r="Y51" s="122"/>
      <c r="Z51" s="125"/>
      <c r="AA51" s="122"/>
      <c r="AB51" s="125"/>
      <c r="AC51" s="122"/>
      <c r="AD51" s="125"/>
      <c r="AE51" s="122"/>
      <c r="AF51" s="125"/>
      <c r="AG51" s="122"/>
      <c r="AH51" s="125"/>
      <c r="AI51" s="122"/>
      <c r="AJ51" s="125"/>
      <c r="AK51" s="122"/>
    </row>
    <row r="52" spans="2:37" ht="15" thickBot="1">
      <c r="B52" s="120"/>
      <c r="C52" s="4"/>
      <c r="D52" s="122"/>
      <c r="E52" s="122"/>
      <c r="F52" s="122"/>
      <c r="G52" s="122"/>
      <c r="H52" s="122"/>
      <c r="I52" s="122"/>
      <c r="J52" s="122"/>
      <c r="K52" s="122"/>
      <c r="L52" s="122"/>
      <c r="M52" s="122"/>
      <c r="N52" s="125"/>
      <c r="O52" s="122"/>
      <c r="P52" s="125"/>
      <c r="Q52" s="122"/>
      <c r="R52" s="125"/>
      <c r="S52" s="122"/>
      <c r="T52" s="125"/>
      <c r="U52" s="122"/>
      <c r="V52" s="125"/>
      <c r="W52" s="122"/>
      <c r="X52" s="125"/>
      <c r="Y52" s="122"/>
      <c r="Z52" s="125"/>
      <c r="AA52" s="122"/>
      <c r="AB52" s="125"/>
      <c r="AC52" s="122"/>
      <c r="AD52" s="125"/>
      <c r="AE52" s="122"/>
      <c r="AF52" s="125"/>
      <c r="AG52" s="122"/>
      <c r="AH52" s="125"/>
      <c r="AI52" s="122"/>
      <c r="AJ52" s="125"/>
      <c r="AK52" s="122"/>
    </row>
    <row r="53" spans="2:37" ht="15" thickBot="1">
      <c r="B53" s="105" t="s">
        <v>89</v>
      </c>
      <c r="C53" s="4"/>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row>
    <row r="54" spans="2:37" ht="15" thickBot="1">
      <c r="B54" s="120" t="str">
        <f>'Step 2A Asset Categories'!E4</f>
        <v>Irrigation systems (piping, sprinklers, cisterns)</v>
      </c>
      <c r="C54" s="4"/>
      <c r="D54" s="125"/>
      <c r="E54" s="122"/>
      <c r="F54" s="125"/>
      <c r="G54" s="122"/>
      <c r="H54" s="125"/>
      <c r="I54" s="122"/>
      <c r="J54" s="125"/>
      <c r="K54" s="122"/>
      <c r="L54" s="126"/>
      <c r="M54" s="122"/>
      <c r="N54" s="125"/>
      <c r="O54" s="122"/>
      <c r="P54" s="125"/>
      <c r="Q54" s="122"/>
      <c r="R54" s="125"/>
      <c r="S54" s="122"/>
      <c r="T54" s="125"/>
      <c r="U54" s="122"/>
      <c r="V54" s="125"/>
      <c r="W54" s="122"/>
      <c r="X54" s="125"/>
      <c r="Y54" s="122"/>
      <c r="Z54" s="125"/>
      <c r="AA54" s="122"/>
      <c r="AB54" s="125"/>
      <c r="AC54" s="122"/>
      <c r="AD54" s="125"/>
      <c r="AE54" s="122"/>
      <c r="AF54" s="125"/>
      <c r="AG54" s="122"/>
      <c r="AH54" s="125"/>
      <c r="AI54" s="122"/>
      <c r="AJ54" s="125"/>
      <c r="AK54" s="122"/>
    </row>
    <row r="55" spans="2:37" ht="15" thickBot="1">
      <c r="B55" s="120" t="str">
        <f>'Step 2A Asset Categories'!E5</f>
        <v>Natural infrastructure systems (pond, wetland, bioretention)</v>
      </c>
      <c r="C55" s="4"/>
      <c r="D55" s="125"/>
      <c r="E55" s="122"/>
      <c r="F55" s="125"/>
      <c r="G55" s="122"/>
      <c r="H55" s="125"/>
      <c r="I55" s="122"/>
      <c r="J55" s="125"/>
      <c r="K55" s="122"/>
      <c r="L55" s="126"/>
      <c r="M55" s="122"/>
      <c r="N55" s="125"/>
      <c r="O55" s="122"/>
      <c r="P55" s="125"/>
      <c r="Q55" s="122"/>
      <c r="R55" s="125"/>
      <c r="S55" s="122"/>
      <c r="T55" s="125"/>
      <c r="U55" s="122"/>
      <c r="V55" s="125"/>
      <c r="W55" s="122"/>
      <c r="X55" s="125"/>
      <c r="Y55" s="122"/>
      <c r="Z55" s="125"/>
      <c r="AA55" s="122"/>
      <c r="AB55" s="125"/>
      <c r="AC55" s="122"/>
      <c r="AD55" s="125"/>
      <c r="AE55" s="122"/>
      <c r="AF55" s="125"/>
      <c r="AG55" s="122"/>
      <c r="AH55" s="125"/>
      <c r="AI55" s="122"/>
      <c r="AJ55" s="125"/>
      <c r="AK55" s="122"/>
    </row>
    <row r="56" spans="2:37" ht="15" thickBot="1">
      <c r="B56" s="120" t="str">
        <f>'Step 2A Asset Categories'!E6</f>
        <v>Habitats or ecological systems</v>
      </c>
      <c r="C56" s="4"/>
      <c r="D56" s="125"/>
      <c r="E56" s="122"/>
      <c r="F56" s="125"/>
      <c r="G56" s="122"/>
      <c r="H56" s="125"/>
      <c r="I56" s="122"/>
      <c r="J56" s="125"/>
      <c r="K56" s="122"/>
      <c r="L56" s="126"/>
      <c r="M56" s="122"/>
      <c r="N56" s="125"/>
      <c r="O56" s="122"/>
      <c r="P56" s="125"/>
      <c r="Q56" s="122"/>
      <c r="R56" s="125"/>
      <c r="S56" s="122"/>
      <c r="T56" s="125"/>
      <c r="U56" s="122"/>
      <c r="V56" s="125"/>
      <c r="W56" s="122"/>
      <c r="X56" s="125"/>
      <c r="Y56" s="122"/>
      <c r="Z56" s="125"/>
      <c r="AA56" s="122"/>
      <c r="AB56" s="125"/>
      <c r="AC56" s="122"/>
      <c r="AD56" s="125"/>
      <c r="AE56" s="122"/>
      <c r="AF56" s="125"/>
      <c r="AG56" s="122"/>
      <c r="AH56" s="125"/>
      <c r="AI56" s="122"/>
      <c r="AJ56" s="125"/>
      <c r="AK56" s="122"/>
    </row>
    <row r="57" spans="2:37" ht="15" thickBot="1">
      <c r="B57" s="120" t="str">
        <f>'Step 2A Asset Categories'!E7</f>
        <v>Outdoor amenities,  furniture, signage, equipment</v>
      </c>
      <c r="C57" s="4"/>
      <c r="D57" s="125"/>
      <c r="E57" s="122"/>
      <c r="F57" s="125"/>
      <c r="G57" s="122"/>
      <c r="H57" s="125"/>
      <c r="I57" s="122"/>
      <c r="J57" s="125"/>
      <c r="K57" s="122"/>
      <c r="L57" s="126"/>
      <c r="M57" s="122"/>
      <c r="N57" s="125"/>
      <c r="O57" s="122"/>
      <c r="P57" s="125"/>
      <c r="Q57" s="122"/>
      <c r="R57" s="125"/>
      <c r="S57" s="122"/>
      <c r="T57" s="125"/>
      <c r="U57" s="122"/>
      <c r="V57" s="125"/>
      <c r="W57" s="122"/>
      <c r="X57" s="125"/>
      <c r="Y57" s="122"/>
      <c r="Z57" s="125"/>
      <c r="AA57" s="122"/>
      <c r="AB57" s="125"/>
      <c r="AC57" s="122"/>
      <c r="AD57" s="125"/>
      <c r="AE57" s="122"/>
      <c r="AF57" s="125"/>
      <c r="AG57" s="122"/>
      <c r="AH57" s="125"/>
      <c r="AI57" s="122"/>
      <c r="AJ57" s="125"/>
      <c r="AK57" s="122"/>
    </row>
    <row r="58" spans="2:37" ht="15" thickBot="1">
      <c r="B58" s="120" t="str">
        <f>'Step 2A Asset Categories'!E8</f>
        <v>Hardscape (plaza, pathways)</v>
      </c>
      <c r="C58" s="4"/>
      <c r="D58" s="125"/>
      <c r="E58" s="122"/>
      <c r="F58" s="125"/>
      <c r="G58" s="122"/>
      <c r="H58" s="125"/>
      <c r="I58" s="122"/>
      <c r="J58" s="125"/>
      <c r="K58" s="122"/>
      <c r="L58" s="126"/>
      <c r="M58" s="122"/>
      <c r="N58" s="125"/>
      <c r="O58" s="122"/>
      <c r="P58" s="125"/>
      <c r="Q58" s="122"/>
      <c r="R58" s="125"/>
      <c r="S58" s="122"/>
      <c r="T58" s="125"/>
      <c r="U58" s="122"/>
      <c r="V58" s="125"/>
      <c r="W58" s="122"/>
      <c r="X58" s="125"/>
      <c r="Y58" s="122"/>
      <c r="Z58" s="125"/>
      <c r="AA58" s="122"/>
      <c r="AB58" s="125"/>
      <c r="AC58" s="122"/>
      <c r="AD58" s="125"/>
      <c r="AE58" s="122"/>
      <c r="AF58" s="125"/>
      <c r="AG58" s="122"/>
      <c r="AH58" s="125"/>
      <c r="AI58" s="122"/>
      <c r="AJ58" s="125"/>
      <c r="AK58" s="122"/>
    </row>
    <row r="59" spans="2:37" ht="15" thickBot="1">
      <c r="B59" s="120" t="str">
        <f>'Step 2A Asset Categories'!E9</f>
        <v>Vegetated installations (turf, trees, shrubs, beds, planters)</v>
      </c>
      <c r="C59" s="4"/>
      <c r="D59" s="125"/>
      <c r="E59" s="122"/>
      <c r="F59" s="125"/>
      <c r="G59" s="122"/>
      <c r="H59" s="125"/>
      <c r="I59" s="122"/>
      <c r="J59" s="125"/>
      <c r="K59" s="122"/>
      <c r="L59" s="126"/>
      <c r="M59" s="122"/>
      <c r="N59" s="125"/>
      <c r="O59" s="122"/>
      <c r="P59" s="125"/>
      <c r="Q59" s="122"/>
      <c r="R59" s="125"/>
      <c r="S59" s="122"/>
      <c r="T59" s="125"/>
      <c r="U59" s="122"/>
      <c r="V59" s="125"/>
      <c r="W59" s="122"/>
      <c r="X59" s="125"/>
      <c r="Y59" s="122"/>
      <c r="Z59" s="125"/>
      <c r="AA59" s="122"/>
      <c r="AB59" s="125"/>
      <c r="AC59" s="122"/>
      <c r="AD59" s="125"/>
      <c r="AE59" s="122"/>
      <c r="AF59" s="125"/>
      <c r="AG59" s="122"/>
      <c r="AH59" s="125"/>
      <c r="AI59" s="122"/>
      <c r="AJ59" s="125"/>
      <c r="AK59" s="122"/>
    </row>
    <row r="60" spans="2:37" ht="15" thickBot="1">
      <c r="B60" s="120">
        <f>'Step 2A Asset Categories'!E10</f>
        <v>0</v>
      </c>
      <c r="C60" s="4"/>
      <c r="D60" s="125"/>
      <c r="E60" s="122"/>
      <c r="F60" s="125"/>
      <c r="G60" s="122"/>
      <c r="H60" s="125"/>
      <c r="I60" s="122"/>
      <c r="J60" s="125"/>
      <c r="K60" s="122"/>
      <c r="L60" s="126"/>
      <c r="M60" s="122"/>
      <c r="N60" s="125"/>
      <c r="O60" s="122"/>
      <c r="P60" s="125"/>
      <c r="Q60" s="122"/>
      <c r="R60" s="125"/>
      <c r="S60" s="122"/>
      <c r="T60" s="125"/>
      <c r="U60" s="122"/>
      <c r="V60" s="125"/>
      <c r="W60" s="122"/>
      <c r="X60" s="125"/>
      <c r="Y60" s="122"/>
      <c r="Z60" s="125"/>
      <c r="AA60" s="122"/>
      <c r="AB60" s="125"/>
      <c r="AC60" s="122"/>
      <c r="AD60" s="125"/>
      <c r="AE60" s="122"/>
      <c r="AF60" s="125"/>
      <c r="AG60" s="122"/>
      <c r="AH60" s="125"/>
      <c r="AI60" s="122"/>
      <c r="AJ60" s="125"/>
      <c r="AK60" s="122"/>
    </row>
    <row r="61" spans="2:37" ht="15" thickBot="1">
      <c r="B61" s="120">
        <f>'Step 2A Asset Categories'!E11</f>
        <v>0</v>
      </c>
      <c r="C61" s="4"/>
      <c r="D61" s="125"/>
      <c r="E61" s="122"/>
      <c r="F61" s="125"/>
      <c r="G61" s="122"/>
      <c r="H61" s="125"/>
      <c r="I61" s="122"/>
      <c r="J61" s="125"/>
      <c r="K61" s="122"/>
      <c r="L61" s="126"/>
      <c r="M61" s="122"/>
      <c r="N61" s="125"/>
      <c r="O61" s="122"/>
      <c r="P61" s="125"/>
      <c r="Q61" s="122"/>
      <c r="R61" s="125"/>
      <c r="S61" s="122"/>
      <c r="T61" s="125"/>
      <c r="U61" s="122"/>
      <c r="V61" s="125"/>
      <c r="W61" s="122"/>
      <c r="X61" s="125"/>
      <c r="Y61" s="122"/>
      <c r="Z61" s="125"/>
      <c r="AA61" s="122"/>
      <c r="AB61" s="125"/>
      <c r="AC61" s="122"/>
      <c r="AD61" s="125"/>
      <c r="AE61" s="122"/>
      <c r="AF61" s="125"/>
      <c r="AG61" s="122"/>
      <c r="AH61" s="125"/>
      <c r="AI61" s="122"/>
      <c r="AJ61" s="125"/>
      <c r="AK61" s="122"/>
    </row>
    <row r="62" spans="2:37" ht="15" thickBot="1">
      <c r="B62" s="120">
        <f>'Step 2A Asset Categories'!E12</f>
        <v>0</v>
      </c>
      <c r="C62" s="4"/>
      <c r="D62" s="125"/>
      <c r="E62" s="122"/>
      <c r="F62" s="125"/>
      <c r="G62" s="122"/>
      <c r="H62" s="125"/>
      <c r="I62" s="122"/>
      <c r="J62" s="125"/>
      <c r="K62" s="122"/>
      <c r="L62" s="126"/>
      <c r="M62" s="122"/>
      <c r="N62" s="125"/>
      <c r="O62" s="122"/>
      <c r="P62" s="125"/>
      <c r="Q62" s="122"/>
      <c r="R62" s="125"/>
      <c r="S62" s="122"/>
      <c r="T62" s="125"/>
      <c r="U62" s="122"/>
      <c r="V62" s="125"/>
      <c r="W62" s="122"/>
      <c r="X62" s="125"/>
      <c r="Y62" s="122"/>
      <c r="Z62" s="125"/>
      <c r="AA62" s="122"/>
      <c r="AB62" s="125"/>
      <c r="AC62" s="122"/>
      <c r="AD62" s="125"/>
      <c r="AE62" s="122"/>
      <c r="AF62" s="125"/>
      <c r="AG62" s="122"/>
      <c r="AH62" s="125"/>
      <c r="AI62" s="122"/>
      <c r="AJ62" s="125"/>
      <c r="AK62" s="122"/>
    </row>
    <row r="63" spans="2:37" ht="15" thickBot="1">
      <c r="B63" s="120"/>
      <c r="C63" s="4"/>
      <c r="D63" s="125"/>
      <c r="E63" s="122"/>
      <c r="F63" s="125"/>
      <c r="G63" s="122"/>
      <c r="H63" s="125"/>
      <c r="I63" s="122"/>
      <c r="J63" s="125"/>
      <c r="K63" s="122"/>
      <c r="L63" s="126"/>
      <c r="M63" s="122"/>
      <c r="N63" s="125"/>
      <c r="O63" s="122"/>
      <c r="P63" s="125"/>
      <c r="Q63" s="122"/>
      <c r="R63" s="125"/>
      <c r="S63" s="122"/>
      <c r="T63" s="125"/>
      <c r="U63" s="122"/>
      <c r="V63" s="125"/>
      <c r="W63" s="122"/>
      <c r="X63" s="125"/>
      <c r="Y63" s="122"/>
      <c r="Z63" s="125"/>
      <c r="AA63" s="122"/>
      <c r="AB63" s="125"/>
      <c r="AC63" s="122"/>
      <c r="AD63" s="125"/>
      <c r="AE63" s="122"/>
      <c r="AF63" s="125"/>
      <c r="AG63" s="122"/>
      <c r="AH63" s="125"/>
      <c r="AI63" s="122"/>
      <c r="AJ63" s="125"/>
      <c r="AK63" s="122"/>
    </row>
    <row r="64" spans="2:37" ht="15" thickBot="1">
      <c r="B64" s="120"/>
      <c r="C64" s="4"/>
      <c r="D64" s="125"/>
      <c r="E64" s="122"/>
      <c r="F64" s="125"/>
      <c r="G64" s="122"/>
      <c r="H64" s="125"/>
      <c r="I64" s="122"/>
      <c r="J64" s="125"/>
      <c r="K64" s="122"/>
      <c r="L64" s="126"/>
      <c r="M64" s="122"/>
      <c r="N64" s="125"/>
      <c r="O64" s="122"/>
      <c r="P64" s="125"/>
      <c r="Q64" s="122"/>
      <c r="R64" s="125"/>
      <c r="S64" s="122"/>
      <c r="T64" s="125"/>
      <c r="U64" s="122"/>
      <c r="V64" s="125"/>
      <c r="W64" s="122"/>
      <c r="X64" s="125"/>
      <c r="Y64" s="122"/>
      <c r="Z64" s="125"/>
      <c r="AA64" s="122"/>
      <c r="AB64" s="125"/>
      <c r="AC64" s="122"/>
      <c r="AD64" s="125"/>
      <c r="AE64" s="122"/>
      <c r="AF64" s="125"/>
      <c r="AG64" s="122"/>
      <c r="AH64" s="125"/>
      <c r="AI64" s="122"/>
      <c r="AJ64" s="125"/>
      <c r="AK64" s="122"/>
    </row>
    <row r="65" spans="2:37" ht="15" thickBot="1">
      <c r="B65" s="106" t="s">
        <v>77</v>
      </c>
      <c r="C65" s="4"/>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row>
    <row r="66" spans="2:37" ht="15" thickBot="1">
      <c r="B66" s="120" t="str">
        <f>'Step 2A Asset Categories'!F4</f>
        <v>Below-grade systems, sumps, pumps</v>
      </c>
      <c r="C66" s="4"/>
      <c r="D66" s="125"/>
      <c r="E66" s="122"/>
      <c r="F66" s="125"/>
      <c r="G66" s="122"/>
      <c r="H66" s="125"/>
      <c r="I66" s="122"/>
      <c r="J66" s="125"/>
      <c r="K66" s="122"/>
      <c r="L66" s="126"/>
      <c r="M66" s="122"/>
      <c r="N66" s="125"/>
      <c r="O66" s="122"/>
      <c r="P66" s="125"/>
      <c r="Q66" s="122"/>
      <c r="R66" s="125"/>
      <c r="S66" s="122"/>
      <c r="T66" s="125"/>
      <c r="U66" s="122"/>
      <c r="V66" s="125"/>
      <c r="W66" s="122"/>
      <c r="X66" s="125"/>
      <c r="Y66" s="122"/>
      <c r="Z66" s="125"/>
      <c r="AA66" s="122"/>
      <c r="AB66" s="125"/>
      <c r="AC66" s="122"/>
      <c r="AD66" s="125"/>
      <c r="AE66" s="122"/>
      <c r="AF66" s="125"/>
      <c r="AG66" s="122"/>
      <c r="AH66" s="125"/>
      <c r="AI66" s="122"/>
      <c r="AJ66" s="125"/>
      <c r="AK66" s="122"/>
    </row>
    <row r="67" spans="2:37" ht="15" thickBot="1">
      <c r="B67" s="120" t="str">
        <f>'Step 2A Asset Categories'!F5</f>
        <v>Plumbing Systems</v>
      </c>
      <c r="C67" s="4"/>
      <c r="D67" s="125"/>
      <c r="E67" s="122"/>
      <c r="F67" s="125"/>
      <c r="G67" s="122"/>
      <c r="H67" s="125"/>
      <c r="I67" s="122"/>
      <c r="J67" s="125"/>
      <c r="K67" s="122"/>
      <c r="L67" s="126"/>
      <c r="M67" s="122"/>
      <c r="N67" s="125"/>
      <c r="O67" s="122"/>
      <c r="P67" s="125"/>
      <c r="Q67" s="122"/>
      <c r="R67" s="125"/>
      <c r="S67" s="122"/>
      <c r="T67" s="125"/>
      <c r="U67" s="122"/>
      <c r="V67" s="125"/>
      <c r="W67" s="122"/>
      <c r="X67" s="125"/>
      <c r="Y67" s="122"/>
      <c r="Z67" s="125"/>
      <c r="AA67" s="122"/>
      <c r="AB67" s="125"/>
      <c r="AC67" s="122"/>
      <c r="AD67" s="125"/>
      <c r="AE67" s="122"/>
      <c r="AF67" s="125"/>
      <c r="AG67" s="122"/>
      <c r="AH67" s="125"/>
      <c r="AI67" s="122"/>
      <c r="AJ67" s="125"/>
      <c r="AK67" s="122"/>
    </row>
    <row r="68" spans="2:37" ht="15" thickBot="1">
      <c r="B68" s="120" t="str">
        <f>'Step 2A Asset Categories'!F6</f>
        <v>Heating Systems</v>
      </c>
      <c r="C68" s="4"/>
      <c r="D68" s="125"/>
      <c r="E68" s="122"/>
      <c r="F68" s="125"/>
      <c r="G68" s="122"/>
      <c r="H68" s="125"/>
      <c r="I68" s="122"/>
      <c r="J68" s="125"/>
      <c r="K68" s="122"/>
      <c r="L68" s="126"/>
      <c r="M68" s="122"/>
      <c r="N68" s="125"/>
      <c r="O68" s="122"/>
      <c r="P68" s="125"/>
      <c r="Q68" s="122"/>
      <c r="R68" s="125"/>
      <c r="S68" s="122"/>
      <c r="T68" s="125"/>
      <c r="U68" s="122"/>
      <c r="V68" s="125"/>
      <c r="W68" s="122"/>
      <c r="X68" s="125"/>
      <c r="Y68" s="122"/>
      <c r="Z68" s="125"/>
      <c r="AA68" s="122"/>
      <c r="AB68" s="125"/>
      <c r="AC68" s="122"/>
      <c r="AD68" s="125"/>
      <c r="AE68" s="122"/>
      <c r="AF68" s="125"/>
      <c r="AG68" s="122"/>
      <c r="AH68" s="125"/>
      <c r="AI68" s="122"/>
      <c r="AJ68" s="125"/>
      <c r="AK68" s="122"/>
    </row>
    <row r="69" spans="2:37" ht="15" thickBot="1">
      <c r="B69" s="120" t="str">
        <f>'Step 2A Asset Categories'!F7</f>
        <v>Cooling Systems</v>
      </c>
      <c r="C69" s="4"/>
      <c r="D69" s="125"/>
      <c r="E69" s="122"/>
      <c r="F69" s="125"/>
      <c r="G69" s="122"/>
      <c r="H69" s="125"/>
      <c r="I69" s="122"/>
      <c r="J69" s="125"/>
      <c r="K69" s="122"/>
      <c r="L69" s="126"/>
      <c r="M69" s="122"/>
      <c r="N69" s="125"/>
      <c r="O69" s="122"/>
      <c r="P69" s="125"/>
      <c r="Q69" s="122"/>
      <c r="R69" s="125"/>
      <c r="S69" s="122"/>
      <c r="T69" s="125"/>
      <c r="U69" s="122"/>
      <c r="V69" s="125"/>
      <c r="W69" s="122"/>
      <c r="X69" s="125"/>
      <c r="Y69" s="122"/>
      <c r="Z69" s="125"/>
      <c r="AA69" s="122"/>
      <c r="AB69" s="125"/>
      <c r="AC69" s="122"/>
      <c r="AD69" s="125"/>
      <c r="AE69" s="122"/>
      <c r="AF69" s="125"/>
      <c r="AG69" s="122"/>
      <c r="AH69" s="125"/>
      <c r="AI69" s="122"/>
      <c r="AJ69" s="125"/>
      <c r="AK69" s="122"/>
    </row>
    <row r="70" spans="2:37" ht="15" thickBot="1">
      <c r="B70" s="120" t="str">
        <f>'Step 2A Asset Categories'!F8</f>
        <v>DHW Systems</v>
      </c>
      <c r="C70" s="4"/>
      <c r="D70" s="125"/>
      <c r="E70" s="122"/>
      <c r="F70" s="125"/>
      <c r="G70" s="122"/>
      <c r="H70" s="125"/>
      <c r="I70" s="122"/>
      <c r="J70" s="125"/>
      <c r="K70" s="122"/>
      <c r="L70" s="126"/>
      <c r="M70" s="122"/>
      <c r="N70" s="125"/>
      <c r="O70" s="122"/>
      <c r="P70" s="125"/>
      <c r="Q70" s="122"/>
      <c r="R70" s="125"/>
      <c r="S70" s="122"/>
      <c r="T70" s="125"/>
      <c r="U70" s="122"/>
      <c r="V70" s="125"/>
      <c r="W70" s="122"/>
      <c r="X70" s="125"/>
      <c r="Y70" s="122"/>
      <c r="Z70" s="125"/>
      <c r="AA70" s="122"/>
      <c r="AB70" s="125"/>
      <c r="AC70" s="122"/>
      <c r="AD70" s="125"/>
      <c r="AE70" s="122"/>
      <c r="AF70" s="125"/>
      <c r="AG70" s="122"/>
      <c r="AH70" s="125"/>
      <c r="AI70" s="122"/>
      <c r="AJ70" s="125"/>
      <c r="AK70" s="122"/>
    </row>
    <row r="71" spans="2:37" ht="15" thickBot="1">
      <c r="B71" s="120" t="str">
        <f>'Step 2A Asset Categories'!F9</f>
        <v>Ventilation Systems</v>
      </c>
      <c r="C71" s="4"/>
      <c r="D71" s="125"/>
      <c r="E71" s="122"/>
      <c r="F71" s="125"/>
      <c r="G71" s="122"/>
      <c r="H71" s="125"/>
      <c r="I71" s="122"/>
      <c r="J71" s="125"/>
      <c r="K71" s="122"/>
      <c r="L71" s="126"/>
      <c r="M71" s="122"/>
      <c r="N71" s="125"/>
      <c r="O71" s="122"/>
      <c r="P71" s="125"/>
      <c r="Q71" s="122"/>
      <c r="R71" s="125"/>
      <c r="S71" s="122"/>
      <c r="T71" s="125"/>
      <c r="U71" s="122"/>
      <c r="V71" s="125"/>
      <c r="W71" s="122"/>
      <c r="X71" s="125"/>
      <c r="Y71" s="122"/>
      <c r="Z71" s="125"/>
      <c r="AA71" s="122"/>
      <c r="AB71" s="125"/>
      <c r="AC71" s="122"/>
      <c r="AD71" s="125"/>
      <c r="AE71" s="122"/>
      <c r="AF71" s="125"/>
      <c r="AG71" s="122"/>
      <c r="AH71" s="125"/>
      <c r="AI71" s="122"/>
      <c r="AJ71" s="125"/>
      <c r="AK71" s="122"/>
    </row>
    <row r="72" spans="2:37" ht="15" thickBot="1">
      <c r="B72" s="120" t="str">
        <f>'Step 2A Asset Categories'!F10</f>
        <v xml:space="preserve">Rooftop Equipment </v>
      </c>
      <c r="C72" s="4"/>
      <c r="D72" s="125"/>
      <c r="E72" s="122"/>
      <c r="F72" s="125"/>
      <c r="G72" s="122"/>
      <c r="H72" s="125"/>
      <c r="I72" s="122"/>
      <c r="J72" s="125"/>
      <c r="K72" s="122"/>
      <c r="L72" s="126"/>
      <c r="M72" s="122"/>
      <c r="N72" s="125"/>
      <c r="O72" s="122"/>
      <c r="P72" s="125"/>
      <c r="Q72" s="122"/>
      <c r="R72" s="125"/>
      <c r="S72" s="122"/>
      <c r="T72" s="125"/>
      <c r="U72" s="122"/>
      <c r="V72" s="125"/>
      <c r="W72" s="122"/>
      <c r="X72" s="125"/>
      <c r="Y72" s="122"/>
      <c r="Z72" s="125"/>
      <c r="AA72" s="122"/>
      <c r="AB72" s="125"/>
      <c r="AC72" s="122"/>
      <c r="AD72" s="125"/>
      <c r="AE72" s="122"/>
      <c r="AF72" s="125"/>
      <c r="AG72" s="122"/>
      <c r="AH72" s="125"/>
      <c r="AI72" s="122"/>
      <c r="AJ72" s="125"/>
      <c r="AK72" s="122"/>
    </row>
    <row r="73" spans="2:37" ht="15" thickBot="1">
      <c r="B73" s="120" t="str">
        <f>'Step 2A Asset Categories'!F11</f>
        <v>Sanitary Systems</v>
      </c>
      <c r="C73" s="4"/>
      <c r="D73" s="125"/>
      <c r="E73" s="122"/>
      <c r="F73" s="125"/>
      <c r="G73" s="122"/>
      <c r="H73" s="125"/>
      <c r="I73" s="122"/>
      <c r="J73" s="125"/>
      <c r="K73" s="122"/>
      <c r="L73" s="126"/>
      <c r="M73" s="122"/>
      <c r="N73" s="125"/>
      <c r="O73" s="122"/>
      <c r="P73" s="125"/>
      <c r="Q73" s="122"/>
      <c r="R73" s="125"/>
      <c r="S73" s="122"/>
      <c r="T73" s="125"/>
      <c r="U73" s="122"/>
      <c r="V73" s="125"/>
      <c r="W73" s="122"/>
      <c r="X73" s="125"/>
      <c r="Y73" s="122"/>
      <c r="Z73" s="125"/>
      <c r="AA73" s="122"/>
      <c r="AB73" s="125"/>
      <c r="AC73" s="122"/>
      <c r="AD73" s="125"/>
      <c r="AE73" s="122"/>
      <c r="AF73" s="125"/>
      <c r="AG73" s="122"/>
      <c r="AH73" s="125"/>
      <c r="AI73" s="122"/>
      <c r="AJ73" s="125"/>
      <c r="AK73" s="122"/>
    </row>
    <row r="74" spans="2:37" ht="15" thickBot="1">
      <c r="B74" s="120" t="str">
        <f>'Step 2A Asset Categories'!F12</f>
        <v>Specialty Mechanical Systems</v>
      </c>
      <c r="C74" s="4"/>
      <c r="D74" s="125"/>
      <c r="E74" s="122"/>
      <c r="F74" s="125"/>
      <c r="G74" s="122"/>
      <c r="H74" s="125"/>
      <c r="I74" s="122"/>
      <c r="J74" s="125"/>
      <c r="K74" s="122"/>
      <c r="L74" s="126"/>
      <c r="M74" s="122"/>
      <c r="N74" s="125"/>
      <c r="O74" s="122"/>
      <c r="P74" s="125"/>
      <c r="Q74" s="122"/>
      <c r="R74" s="125"/>
      <c r="S74" s="122"/>
      <c r="T74" s="125"/>
      <c r="U74" s="122"/>
      <c r="V74" s="125"/>
      <c r="W74" s="122"/>
      <c r="X74" s="125"/>
      <c r="Y74" s="122"/>
      <c r="Z74" s="125"/>
      <c r="AA74" s="122"/>
      <c r="AB74" s="125"/>
      <c r="AC74" s="122"/>
      <c r="AD74" s="125"/>
      <c r="AE74" s="122"/>
      <c r="AF74" s="125"/>
      <c r="AG74" s="122"/>
      <c r="AH74" s="125"/>
      <c r="AI74" s="122"/>
      <c r="AJ74" s="125"/>
      <c r="AK74" s="122"/>
    </row>
    <row r="75" spans="2:37" ht="15" thickBot="1">
      <c r="B75" s="120">
        <f>'Step 2A Asset Categories'!F13</f>
        <v>0</v>
      </c>
      <c r="C75" s="4"/>
      <c r="D75" s="125"/>
      <c r="E75" s="122"/>
      <c r="F75" s="125"/>
      <c r="G75" s="122"/>
      <c r="H75" s="125"/>
      <c r="I75" s="122"/>
      <c r="J75" s="125"/>
      <c r="K75" s="122"/>
      <c r="L75" s="126"/>
      <c r="M75" s="122"/>
      <c r="N75" s="125"/>
      <c r="O75" s="122"/>
      <c r="P75" s="125"/>
      <c r="Q75" s="122"/>
      <c r="R75" s="125"/>
      <c r="S75" s="122"/>
      <c r="T75" s="125"/>
      <c r="U75" s="122"/>
      <c r="V75" s="125"/>
      <c r="W75" s="122"/>
      <c r="X75" s="125"/>
      <c r="Y75" s="122"/>
      <c r="Z75" s="125"/>
      <c r="AA75" s="122"/>
      <c r="AB75" s="125"/>
      <c r="AC75" s="122"/>
      <c r="AD75" s="125"/>
      <c r="AE75" s="122"/>
      <c r="AF75" s="125"/>
      <c r="AG75" s="122"/>
      <c r="AH75" s="125"/>
      <c r="AI75" s="122"/>
      <c r="AJ75" s="125"/>
      <c r="AK75" s="122"/>
    </row>
    <row r="76" spans="2:37" ht="15" thickBot="1">
      <c r="B76" s="120">
        <f>'Step 2A Asset Categories'!F14</f>
        <v>0</v>
      </c>
      <c r="C76" s="4"/>
      <c r="D76" s="125"/>
      <c r="E76" s="122"/>
      <c r="F76" s="125"/>
      <c r="G76" s="122"/>
      <c r="H76" s="125"/>
      <c r="I76" s="122"/>
      <c r="J76" s="125"/>
      <c r="K76" s="122"/>
      <c r="L76" s="126"/>
      <c r="M76" s="122"/>
      <c r="N76" s="125"/>
      <c r="O76" s="122"/>
      <c r="P76" s="125"/>
      <c r="Q76" s="122"/>
      <c r="R76" s="125"/>
      <c r="S76" s="122"/>
      <c r="T76" s="125"/>
      <c r="U76" s="122"/>
      <c r="V76" s="125"/>
      <c r="W76" s="122"/>
      <c r="X76" s="125"/>
      <c r="Y76" s="122"/>
      <c r="Z76" s="125"/>
      <c r="AA76" s="122"/>
      <c r="AB76" s="125"/>
      <c r="AC76" s="122"/>
      <c r="AD76" s="125"/>
      <c r="AE76" s="122"/>
      <c r="AF76" s="125"/>
      <c r="AG76" s="122"/>
      <c r="AH76" s="125"/>
      <c r="AI76" s="122"/>
      <c r="AJ76" s="125"/>
      <c r="AK76" s="122"/>
    </row>
    <row r="77" spans="2:37" ht="15" thickBot="1">
      <c r="B77" s="120">
        <f>'Step 2A Asset Categories'!F15</f>
        <v>0</v>
      </c>
      <c r="C77" s="4"/>
      <c r="D77" s="125"/>
      <c r="E77" s="122"/>
      <c r="F77" s="125"/>
      <c r="G77" s="122"/>
      <c r="H77" s="125"/>
      <c r="I77" s="122"/>
      <c r="J77" s="125"/>
      <c r="K77" s="122"/>
      <c r="L77" s="126"/>
      <c r="M77" s="122"/>
      <c r="N77" s="125"/>
      <c r="O77" s="122"/>
      <c r="P77" s="125"/>
      <c r="Q77" s="122"/>
      <c r="R77" s="125"/>
      <c r="S77" s="122"/>
      <c r="T77" s="125"/>
      <c r="U77" s="122"/>
      <c r="V77" s="125"/>
      <c r="W77" s="122"/>
      <c r="X77" s="125"/>
      <c r="Y77" s="122"/>
      <c r="Z77" s="125"/>
      <c r="AA77" s="122"/>
      <c r="AB77" s="125"/>
      <c r="AC77" s="122"/>
      <c r="AD77" s="125"/>
      <c r="AE77" s="122"/>
      <c r="AF77" s="125"/>
      <c r="AG77" s="122"/>
      <c r="AH77" s="125"/>
      <c r="AI77" s="122"/>
      <c r="AJ77" s="125"/>
      <c r="AK77" s="122"/>
    </row>
    <row r="78" spans="2:37" ht="15" thickBot="1">
      <c r="B78" s="120"/>
      <c r="C78" s="4"/>
      <c r="D78" s="125"/>
      <c r="E78" s="122"/>
      <c r="F78" s="125"/>
      <c r="G78" s="122"/>
      <c r="H78" s="125"/>
      <c r="I78" s="122"/>
      <c r="J78" s="125"/>
      <c r="K78" s="122"/>
      <c r="L78" s="126"/>
      <c r="M78" s="122"/>
      <c r="N78" s="125"/>
      <c r="O78" s="122"/>
      <c r="P78" s="125"/>
      <c r="Q78" s="122"/>
      <c r="R78" s="125"/>
      <c r="S78" s="122"/>
      <c r="T78" s="125"/>
      <c r="U78" s="122"/>
      <c r="V78" s="125"/>
      <c r="W78" s="122"/>
      <c r="X78" s="125"/>
      <c r="Y78" s="122"/>
      <c r="Z78" s="125"/>
      <c r="AA78" s="122"/>
      <c r="AB78" s="125"/>
      <c r="AC78" s="122"/>
      <c r="AD78" s="125"/>
      <c r="AE78" s="122"/>
      <c r="AF78" s="125"/>
      <c r="AG78" s="122"/>
      <c r="AH78" s="125"/>
      <c r="AI78" s="122"/>
      <c r="AJ78" s="125"/>
      <c r="AK78" s="122"/>
    </row>
    <row r="79" spans="2:37" ht="15" thickBot="1">
      <c r="B79" s="106" t="s">
        <v>78</v>
      </c>
      <c r="C79" s="4"/>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row>
    <row r="80" spans="2:37" ht="15" thickBot="1">
      <c r="B80" s="120" t="str">
        <f>'Step 2A Asset Categories'!G4</f>
        <v>Communications Systems</v>
      </c>
      <c r="C80" s="4"/>
      <c r="D80" s="125"/>
      <c r="E80" s="122"/>
      <c r="F80" s="125"/>
      <c r="G80" s="122"/>
      <c r="H80" s="125"/>
      <c r="I80" s="122"/>
      <c r="J80" s="125"/>
      <c r="K80" s="122"/>
      <c r="L80" s="126"/>
      <c r="M80" s="122"/>
      <c r="N80" s="125"/>
      <c r="O80" s="122"/>
      <c r="P80" s="125"/>
      <c r="Q80" s="122"/>
      <c r="R80" s="125"/>
      <c r="S80" s="122"/>
      <c r="T80" s="125"/>
      <c r="U80" s="122"/>
      <c r="V80" s="125"/>
      <c r="W80" s="122"/>
      <c r="X80" s="125"/>
      <c r="Y80" s="122"/>
      <c r="Z80" s="125"/>
      <c r="AA80" s="122"/>
      <c r="AB80" s="125"/>
      <c r="AC80" s="122"/>
      <c r="AD80" s="125"/>
      <c r="AE80" s="122"/>
      <c r="AF80" s="125"/>
      <c r="AG80" s="122"/>
      <c r="AH80" s="125"/>
      <c r="AI80" s="122"/>
      <c r="AJ80" s="125"/>
      <c r="AK80" s="122"/>
    </row>
    <row r="81" spans="2:37" ht="15" thickBot="1">
      <c r="B81" s="120" t="str">
        <f>'Step 2A Asset Categories'!G5</f>
        <v>Building Automation, Building Management Systems, ECMS</v>
      </c>
      <c r="C81" s="4"/>
      <c r="D81" s="125"/>
      <c r="E81" s="122"/>
      <c r="F81" s="125"/>
      <c r="G81" s="122"/>
      <c r="H81" s="125"/>
      <c r="I81" s="122"/>
      <c r="J81" s="125"/>
      <c r="K81" s="122"/>
      <c r="L81" s="126"/>
      <c r="M81" s="122"/>
      <c r="N81" s="125"/>
      <c r="O81" s="122"/>
      <c r="P81" s="125"/>
      <c r="Q81" s="122"/>
      <c r="R81" s="125"/>
      <c r="S81" s="122"/>
      <c r="T81" s="125"/>
      <c r="U81" s="122"/>
      <c r="V81" s="125"/>
      <c r="W81" s="122"/>
      <c r="X81" s="125"/>
      <c r="Y81" s="122"/>
      <c r="Z81" s="125"/>
      <c r="AA81" s="122"/>
      <c r="AB81" s="125"/>
      <c r="AC81" s="122"/>
      <c r="AD81" s="125"/>
      <c r="AE81" s="122"/>
      <c r="AF81" s="125"/>
      <c r="AG81" s="122"/>
      <c r="AH81" s="125"/>
      <c r="AI81" s="122"/>
      <c r="AJ81" s="125"/>
      <c r="AK81" s="122"/>
    </row>
    <row r="82" spans="2:37" ht="15" thickBot="1">
      <c r="B82" s="120" t="str">
        <f>'Step 2A Asset Categories'!G6</f>
        <v>Electrical Distribution &amp; Equipment, Backup Power</v>
      </c>
      <c r="C82" s="4"/>
      <c r="D82" s="125"/>
      <c r="E82" s="122"/>
      <c r="F82" s="125"/>
      <c r="G82" s="122"/>
      <c r="H82" s="125"/>
      <c r="I82" s="122"/>
      <c r="J82" s="125"/>
      <c r="K82" s="122"/>
      <c r="L82" s="126"/>
      <c r="M82" s="122"/>
      <c r="N82" s="125"/>
      <c r="O82" s="122"/>
      <c r="P82" s="125"/>
      <c r="Q82" s="122"/>
      <c r="R82" s="125"/>
      <c r="S82" s="122"/>
      <c r="T82" s="125"/>
      <c r="U82" s="122"/>
      <c r="V82" s="125"/>
      <c r="W82" s="122"/>
      <c r="X82" s="125"/>
      <c r="Y82" s="122"/>
      <c r="Z82" s="125"/>
      <c r="AA82" s="122"/>
      <c r="AB82" s="125"/>
      <c r="AC82" s="122"/>
      <c r="AD82" s="125"/>
      <c r="AE82" s="122"/>
      <c r="AF82" s="125"/>
      <c r="AG82" s="122"/>
      <c r="AH82" s="125"/>
      <c r="AI82" s="122"/>
      <c r="AJ82" s="125"/>
      <c r="AK82" s="122"/>
    </row>
    <row r="83" spans="2:37" ht="15" thickBot="1">
      <c r="B83" s="120" t="str">
        <f>'Step 2A Asset Categories'!G7</f>
        <v>Electrical Service, Network</v>
      </c>
      <c r="C83" s="4"/>
      <c r="D83" s="125"/>
      <c r="E83" s="122"/>
      <c r="F83" s="125"/>
      <c r="G83" s="122"/>
      <c r="H83" s="125"/>
      <c r="I83" s="122"/>
      <c r="J83" s="125"/>
      <c r="K83" s="122"/>
      <c r="L83" s="126"/>
      <c r="M83" s="122"/>
      <c r="N83" s="125"/>
      <c r="O83" s="122"/>
      <c r="P83" s="125"/>
      <c r="Q83" s="122"/>
      <c r="R83" s="125"/>
      <c r="S83" s="122"/>
      <c r="T83" s="125"/>
      <c r="U83" s="122"/>
      <c r="V83" s="125"/>
      <c r="W83" s="122"/>
      <c r="X83" s="125"/>
      <c r="Y83" s="122"/>
      <c r="Z83" s="125"/>
      <c r="AA83" s="122"/>
      <c r="AB83" s="125"/>
      <c r="AC83" s="122"/>
      <c r="AD83" s="125"/>
      <c r="AE83" s="122"/>
      <c r="AF83" s="125"/>
      <c r="AG83" s="122"/>
      <c r="AH83" s="125"/>
      <c r="AI83" s="122"/>
      <c r="AJ83" s="125"/>
      <c r="AK83" s="122"/>
    </row>
    <row r="84" spans="2:37" ht="15" thickBot="1">
      <c r="B84" s="120" t="str">
        <f>'Step 2A Asset Categories'!G8</f>
        <v>Life Safety Systems, Fire Suppression</v>
      </c>
      <c r="C84" s="4"/>
      <c r="D84" s="125"/>
      <c r="E84" s="122"/>
      <c r="F84" s="125"/>
      <c r="G84" s="122"/>
      <c r="H84" s="125"/>
      <c r="I84" s="122"/>
      <c r="J84" s="125"/>
      <c r="K84" s="122"/>
      <c r="L84" s="126"/>
      <c r="M84" s="122"/>
      <c r="N84" s="125"/>
      <c r="O84" s="122"/>
      <c r="P84" s="125"/>
      <c r="Q84" s="122"/>
      <c r="R84" s="125"/>
      <c r="S84" s="122"/>
      <c r="T84" s="125"/>
      <c r="U84" s="122"/>
      <c r="V84" s="125"/>
      <c r="W84" s="122"/>
      <c r="X84" s="125"/>
      <c r="Y84" s="122"/>
      <c r="Z84" s="125"/>
      <c r="AA84" s="122"/>
      <c r="AB84" s="125"/>
      <c r="AC84" s="122"/>
      <c r="AD84" s="125"/>
      <c r="AE84" s="122"/>
      <c r="AF84" s="125"/>
      <c r="AG84" s="122"/>
      <c r="AH84" s="125"/>
      <c r="AI84" s="122"/>
      <c r="AJ84" s="125"/>
      <c r="AK84" s="122"/>
    </row>
    <row r="85" spans="2:37" ht="15" thickBot="1">
      <c r="B85" s="120" t="str">
        <f>'Step 2A Asset Categories'!G9</f>
        <v>Exterior Lighting and Plug Loads</v>
      </c>
      <c r="C85" s="4"/>
      <c r="D85" s="125"/>
      <c r="E85" s="122"/>
      <c r="F85" s="125"/>
      <c r="G85" s="122"/>
      <c r="H85" s="125"/>
      <c r="I85" s="122"/>
      <c r="J85" s="125"/>
      <c r="K85" s="122"/>
      <c r="L85" s="126"/>
      <c r="M85" s="122"/>
      <c r="N85" s="125"/>
      <c r="O85" s="122"/>
      <c r="P85" s="125"/>
      <c r="Q85" s="122"/>
      <c r="R85" s="125"/>
      <c r="S85" s="122"/>
      <c r="T85" s="125"/>
      <c r="U85" s="122"/>
      <c r="V85" s="125"/>
      <c r="W85" s="122"/>
      <c r="X85" s="125"/>
      <c r="Y85" s="122"/>
      <c r="Z85" s="125"/>
      <c r="AA85" s="122"/>
      <c r="AB85" s="125"/>
      <c r="AC85" s="122"/>
      <c r="AD85" s="125"/>
      <c r="AE85" s="122"/>
      <c r="AF85" s="125"/>
      <c r="AG85" s="122"/>
      <c r="AH85" s="125"/>
      <c r="AI85" s="122"/>
      <c r="AJ85" s="125"/>
      <c r="AK85" s="122"/>
    </row>
    <row r="86" spans="2:37" ht="15" thickBot="1">
      <c r="B86" s="120" t="str">
        <f>'Step 2A Asset Categories'!G10</f>
        <v>Interior Lighting and Plug Loads</v>
      </c>
      <c r="C86" s="4"/>
      <c r="D86" s="125"/>
      <c r="E86" s="122"/>
      <c r="F86" s="125"/>
      <c r="G86" s="122"/>
      <c r="H86" s="125"/>
      <c r="I86" s="122"/>
      <c r="J86" s="125"/>
      <c r="K86" s="122"/>
      <c r="L86" s="126"/>
      <c r="M86" s="122"/>
      <c r="N86" s="125"/>
      <c r="O86" s="122"/>
      <c r="P86" s="125"/>
      <c r="Q86" s="122"/>
      <c r="R86" s="125"/>
      <c r="S86" s="122"/>
      <c r="T86" s="125"/>
      <c r="U86" s="122"/>
      <c r="V86" s="125"/>
      <c r="W86" s="122"/>
      <c r="X86" s="125"/>
      <c r="Y86" s="122"/>
      <c r="Z86" s="125"/>
      <c r="AA86" s="122"/>
      <c r="AB86" s="125"/>
      <c r="AC86" s="122"/>
      <c r="AD86" s="125"/>
      <c r="AE86" s="122"/>
      <c r="AF86" s="125"/>
      <c r="AG86" s="122"/>
      <c r="AH86" s="125"/>
      <c r="AI86" s="122"/>
      <c r="AJ86" s="125"/>
      <c r="AK86" s="122"/>
    </row>
    <row r="87" spans="2:37" ht="15" thickBot="1">
      <c r="B87" s="120" t="str">
        <f>'Step 2A Asset Categories'!G11</f>
        <v>Conveyance, Elevators, Machine Room</v>
      </c>
      <c r="C87" s="4"/>
      <c r="D87" s="125"/>
      <c r="E87" s="122"/>
      <c r="F87" s="125"/>
      <c r="G87" s="122"/>
      <c r="H87" s="125"/>
      <c r="I87" s="122"/>
      <c r="J87" s="125"/>
      <c r="K87" s="122"/>
      <c r="L87" s="126"/>
      <c r="M87" s="122"/>
      <c r="N87" s="125"/>
      <c r="O87" s="122"/>
      <c r="P87" s="125"/>
      <c r="Q87" s="122"/>
      <c r="R87" s="125"/>
      <c r="S87" s="122"/>
      <c r="T87" s="125"/>
      <c r="U87" s="122"/>
      <c r="V87" s="125"/>
      <c r="W87" s="122"/>
      <c r="X87" s="125"/>
      <c r="Y87" s="122"/>
      <c r="Z87" s="125"/>
      <c r="AA87" s="122"/>
      <c r="AB87" s="125"/>
      <c r="AC87" s="122"/>
      <c r="AD87" s="125"/>
      <c r="AE87" s="122"/>
      <c r="AF87" s="125"/>
      <c r="AG87" s="122"/>
      <c r="AH87" s="125"/>
      <c r="AI87" s="122"/>
      <c r="AJ87" s="125"/>
      <c r="AK87" s="122"/>
    </row>
    <row r="88" spans="2:37" ht="15" thickBot="1">
      <c r="B88" s="120" t="str">
        <f>'Step 2A Asset Categories'!G12</f>
        <v>Solar PV Systems, Battery Storage</v>
      </c>
      <c r="C88" s="4"/>
      <c r="D88" s="125"/>
      <c r="E88" s="122"/>
      <c r="F88" s="125"/>
      <c r="G88" s="122"/>
      <c r="H88" s="125"/>
      <c r="I88" s="122"/>
      <c r="J88" s="125"/>
      <c r="K88" s="122"/>
      <c r="L88" s="126"/>
      <c r="M88" s="122"/>
      <c r="N88" s="125"/>
      <c r="O88" s="122"/>
      <c r="P88" s="125"/>
      <c r="Q88" s="122"/>
      <c r="R88" s="125"/>
      <c r="S88" s="122"/>
      <c r="T88" s="125"/>
      <c r="U88" s="122"/>
      <c r="V88" s="125"/>
      <c r="W88" s="122"/>
      <c r="X88" s="125"/>
      <c r="Y88" s="122"/>
      <c r="Z88" s="125"/>
      <c r="AA88" s="122"/>
      <c r="AB88" s="125"/>
      <c r="AC88" s="122"/>
      <c r="AD88" s="125"/>
      <c r="AE88" s="122"/>
      <c r="AF88" s="125"/>
      <c r="AG88" s="122"/>
      <c r="AH88" s="125"/>
      <c r="AI88" s="122"/>
      <c r="AJ88" s="125"/>
      <c r="AK88" s="122"/>
    </row>
    <row r="89" spans="2:37" ht="15" thickBot="1">
      <c r="B89" s="120" t="str">
        <f>'Step 2A Asset Categories'!G13</f>
        <v>EV Charging Infrastructure</v>
      </c>
      <c r="C89" s="4"/>
      <c r="D89" s="125"/>
      <c r="E89" s="122"/>
      <c r="F89" s="125"/>
      <c r="G89" s="122"/>
      <c r="H89" s="125"/>
      <c r="I89" s="122"/>
      <c r="J89" s="125"/>
      <c r="K89" s="122"/>
      <c r="L89" s="126"/>
      <c r="M89" s="122"/>
      <c r="N89" s="125"/>
      <c r="O89" s="122"/>
      <c r="P89" s="125"/>
      <c r="Q89" s="122"/>
      <c r="R89" s="125"/>
      <c r="S89" s="122"/>
      <c r="T89" s="125"/>
      <c r="U89" s="122"/>
      <c r="V89" s="125"/>
      <c r="W89" s="122"/>
      <c r="X89" s="125"/>
      <c r="Y89" s="122"/>
      <c r="Z89" s="125"/>
      <c r="AA89" s="122"/>
      <c r="AB89" s="125"/>
      <c r="AC89" s="122"/>
      <c r="AD89" s="125"/>
      <c r="AE89" s="122"/>
      <c r="AF89" s="125"/>
      <c r="AG89" s="122"/>
      <c r="AH89" s="125"/>
      <c r="AI89" s="122"/>
      <c r="AJ89" s="125"/>
      <c r="AK89" s="122"/>
    </row>
    <row r="90" spans="2:37" ht="15" thickBot="1">
      <c r="B90" s="120">
        <f>'Step 2A Asset Categories'!G14</f>
        <v>0</v>
      </c>
      <c r="C90" s="4"/>
      <c r="D90" s="125"/>
      <c r="E90" s="122"/>
      <c r="F90" s="125"/>
      <c r="G90" s="122"/>
      <c r="H90" s="125"/>
      <c r="I90" s="122"/>
      <c r="J90" s="125"/>
      <c r="K90" s="122"/>
      <c r="L90" s="126"/>
      <c r="M90" s="122"/>
      <c r="N90" s="125"/>
      <c r="O90" s="122"/>
      <c r="P90" s="125"/>
      <c r="Q90" s="122"/>
      <c r="R90" s="125"/>
      <c r="S90" s="122"/>
      <c r="T90" s="125"/>
      <c r="U90" s="122"/>
      <c r="V90" s="125"/>
      <c r="W90" s="122"/>
      <c r="X90" s="125"/>
      <c r="Y90" s="122"/>
      <c r="Z90" s="125"/>
      <c r="AA90" s="122"/>
      <c r="AB90" s="125"/>
      <c r="AC90" s="122"/>
      <c r="AD90" s="125"/>
      <c r="AE90" s="122"/>
      <c r="AF90" s="125"/>
      <c r="AG90" s="122"/>
      <c r="AH90" s="125"/>
      <c r="AI90" s="122"/>
      <c r="AJ90" s="125"/>
      <c r="AK90" s="122"/>
    </row>
    <row r="91" spans="2:37" ht="15" thickBot="1">
      <c r="B91" s="120">
        <f>'Step 2A Asset Categories'!G15</f>
        <v>0</v>
      </c>
      <c r="C91" s="4"/>
      <c r="D91" s="125"/>
      <c r="E91" s="122"/>
      <c r="F91" s="125"/>
      <c r="G91" s="122"/>
      <c r="H91" s="125"/>
      <c r="I91" s="122"/>
      <c r="J91" s="125"/>
      <c r="K91" s="122"/>
      <c r="L91" s="126"/>
      <c r="M91" s="122"/>
      <c r="N91" s="125"/>
      <c r="O91" s="122"/>
      <c r="P91" s="125"/>
      <c r="Q91" s="122"/>
      <c r="R91" s="125"/>
      <c r="S91" s="122"/>
      <c r="T91" s="125"/>
      <c r="U91" s="122"/>
      <c r="V91" s="125"/>
      <c r="W91" s="122"/>
      <c r="X91" s="125"/>
      <c r="Y91" s="122"/>
      <c r="Z91" s="125"/>
      <c r="AA91" s="122"/>
      <c r="AB91" s="125"/>
      <c r="AC91" s="122"/>
      <c r="AD91" s="125"/>
      <c r="AE91" s="122"/>
      <c r="AF91" s="125"/>
      <c r="AG91" s="122"/>
      <c r="AH91" s="125"/>
      <c r="AI91" s="122"/>
      <c r="AJ91" s="125"/>
      <c r="AK91" s="122"/>
    </row>
    <row r="92" spans="2:37" ht="15" thickBot="1">
      <c r="B92" s="120"/>
      <c r="C92" s="4"/>
      <c r="D92" s="125"/>
      <c r="E92" s="122"/>
      <c r="F92" s="125"/>
      <c r="G92" s="122"/>
      <c r="H92" s="125"/>
      <c r="I92" s="122"/>
      <c r="J92" s="125"/>
      <c r="K92" s="122"/>
      <c r="L92" s="126"/>
      <c r="M92" s="122"/>
      <c r="N92" s="125"/>
      <c r="O92" s="122"/>
      <c r="P92" s="125"/>
      <c r="Q92" s="122"/>
      <c r="R92" s="125"/>
      <c r="S92" s="122"/>
      <c r="T92" s="125"/>
      <c r="U92" s="122"/>
      <c r="V92" s="125"/>
      <c r="W92" s="122"/>
      <c r="X92" s="125"/>
      <c r="Y92" s="122"/>
      <c r="Z92" s="125"/>
      <c r="AA92" s="122"/>
      <c r="AB92" s="125"/>
      <c r="AC92" s="122"/>
      <c r="AD92" s="125"/>
      <c r="AE92" s="122"/>
      <c r="AF92" s="125"/>
      <c r="AG92" s="122"/>
      <c r="AH92" s="125"/>
      <c r="AI92" s="122"/>
      <c r="AJ92" s="125"/>
      <c r="AK92" s="122"/>
    </row>
    <row r="93" spans="2:37" ht="15" thickBot="1">
      <c r="B93" s="106" t="s">
        <v>79</v>
      </c>
      <c r="C93" s="4"/>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row>
    <row r="94" spans="2:37" ht="15" thickBot="1">
      <c r="B94" s="120" t="str">
        <f>'Step 2A Asset Categories'!H4</f>
        <v>Substructure - Foundations</v>
      </c>
      <c r="C94" s="4"/>
      <c r="D94" s="125"/>
      <c r="E94" s="122"/>
      <c r="F94" s="125"/>
      <c r="G94" s="122"/>
      <c r="H94" s="125"/>
      <c r="I94" s="122"/>
      <c r="J94" s="125"/>
      <c r="K94" s="122"/>
      <c r="L94" s="126"/>
      <c r="M94" s="122"/>
      <c r="N94" s="125"/>
      <c r="O94" s="122"/>
      <c r="P94" s="125"/>
      <c r="Q94" s="122"/>
      <c r="R94" s="125"/>
      <c r="S94" s="122"/>
      <c r="T94" s="125"/>
      <c r="U94" s="122"/>
      <c r="V94" s="125"/>
      <c r="W94" s="122"/>
      <c r="X94" s="125"/>
      <c r="Y94" s="122"/>
      <c r="Z94" s="125"/>
      <c r="AA94" s="122"/>
      <c r="AB94" s="125"/>
      <c r="AC94" s="122"/>
      <c r="AD94" s="125"/>
      <c r="AE94" s="122"/>
      <c r="AF94" s="125"/>
      <c r="AG94" s="122"/>
      <c r="AH94" s="125"/>
      <c r="AI94" s="122"/>
      <c r="AJ94" s="125"/>
      <c r="AK94" s="122"/>
    </row>
    <row r="95" spans="2:37" ht="15" thickBot="1">
      <c r="B95" s="120" t="str">
        <f>'Step 2A Asset Categories'!H5</f>
        <v>Superstructure - Roof</v>
      </c>
      <c r="C95" s="4"/>
      <c r="D95" s="125"/>
      <c r="E95" s="122"/>
      <c r="F95" s="125"/>
      <c r="G95" s="122"/>
      <c r="H95" s="125"/>
      <c r="I95" s="122"/>
      <c r="J95" s="125"/>
      <c r="K95" s="122"/>
      <c r="L95" s="126"/>
      <c r="M95" s="122"/>
      <c r="N95" s="125"/>
      <c r="O95" s="122"/>
      <c r="P95" s="125"/>
      <c r="Q95" s="122"/>
      <c r="R95" s="125"/>
      <c r="S95" s="122"/>
      <c r="T95" s="125"/>
      <c r="U95" s="122"/>
      <c r="V95" s="125"/>
      <c r="W95" s="122"/>
      <c r="X95" s="125"/>
      <c r="Y95" s="122"/>
      <c r="Z95" s="125"/>
      <c r="AA95" s="122"/>
      <c r="AB95" s="125"/>
      <c r="AC95" s="122"/>
      <c r="AD95" s="125"/>
      <c r="AE95" s="122"/>
      <c r="AF95" s="125"/>
      <c r="AG95" s="122"/>
      <c r="AH95" s="125"/>
      <c r="AI95" s="122"/>
      <c r="AJ95" s="125"/>
      <c r="AK95" s="122"/>
    </row>
    <row r="96" spans="2:37" ht="15" thickBot="1">
      <c r="B96" s="120" t="str">
        <f>'Step 2A Asset Categories'!H6</f>
        <v>Superstructure - Walls</v>
      </c>
      <c r="C96" s="4"/>
      <c r="D96" s="125"/>
      <c r="E96" s="122"/>
      <c r="F96" s="125"/>
      <c r="G96" s="122"/>
      <c r="H96" s="125"/>
      <c r="I96" s="122"/>
      <c r="J96" s="125"/>
      <c r="K96" s="122"/>
      <c r="L96" s="126"/>
      <c r="M96" s="122"/>
      <c r="N96" s="125"/>
      <c r="O96" s="122"/>
      <c r="P96" s="125"/>
      <c r="Q96" s="122"/>
      <c r="R96" s="125"/>
      <c r="S96" s="122"/>
      <c r="T96" s="125"/>
      <c r="U96" s="122"/>
      <c r="V96" s="125"/>
      <c r="W96" s="122"/>
      <c r="X96" s="125"/>
      <c r="Y96" s="122"/>
      <c r="Z96" s="125"/>
      <c r="AA96" s="122"/>
      <c r="AB96" s="125"/>
      <c r="AC96" s="122"/>
      <c r="AD96" s="125"/>
      <c r="AE96" s="122"/>
      <c r="AF96" s="125"/>
      <c r="AG96" s="122"/>
      <c r="AH96" s="125"/>
      <c r="AI96" s="122"/>
      <c r="AJ96" s="125"/>
      <c r="AK96" s="122"/>
    </row>
    <row r="97" spans="2:37" ht="15" thickBot="1">
      <c r="B97" s="120" t="str">
        <f>'Step 2A Asset Categories'!H7</f>
        <v>Substructure - Below-Grade Walls</v>
      </c>
      <c r="C97" s="4"/>
      <c r="D97" s="125"/>
      <c r="E97" s="122"/>
      <c r="F97" s="125"/>
      <c r="G97" s="122"/>
      <c r="H97" s="125"/>
      <c r="I97" s="122"/>
      <c r="J97" s="125"/>
      <c r="K97" s="122"/>
      <c r="L97" s="126"/>
      <c r="M97" s="122"/>
      <c r="N97" s="125"/>
      <c r="O97" s="122"/>
      <c r="P97" s="125"/>
      <c r="Q97" s="122"/>
      <c r="R97" s="125"/>
      <c r="S97" s="122"/>
      <c r="T97" s="125"/>
      <c r="U97" s="122"/>
      <c r="V97" s="125"/>
      <c r="W97" s="122"/>
      <c r="X97" s="125"/>
      <c r="Y97" s="122"/>
      <c r="Z97" s="125"/>
      <c r="AA97" s="122"/>
      <c r="AB97" s="125"/>
      <c r="AC97" s="122"/>
      <c r="AD97" s="125"/>
      <c r="AE97" s="122"/>
      <c r="AF97" s="125"/>
      <c r="AG97" s="122"/>
      <c r="AH97" s="125"/>
      <c r="AI97" s="122"/>
      <c r="AJ97" s="125"/>
      <c r="AK97" s="122"/>
    </row>
    <row r="98" spans="2:37" ht="15" thickBot="1">
      <c r="B98" s="120">
        <f>'Step 2A Asset Categories'!H8</f>
        <v>0</v>
      </c>
      <c r="C98" s="4"/>
      <c r="D98" s="125"/>
      <c r="E98" s="122"/>
      <c r="F98" s="125"/>
      <c r="G98" s="122"/>
      <c r="H98" s="125"/>
      <c r="I98" s="122"/>
      <c r="J98" s="125"/>
      <c r="K98" s="122"/>
      <c r="L98" s="126"/>
      <c r="M98" s="122"/>
      <c r="N98" s="125"/>
      <c r="O98" s="122"/>
      <c r="P98" s="125"/>
      <c r="Q98" s="122"/>
      <c r="R98" s="125"/>
      <c r="S98" s="122"/>
      <c r="T98" s="125"/>
      <c r="U98" s="122"/>
      <c r="V98" s="125"/>
      <c r="W98" s="122"/>
      <c r="X98" s="125"/>
      <c r="Y98" s="122"/>
      <c r="Z98" s="125"/>
      <c r="AA98" s="122"/>
      <c r="AB98" s="125"/>
      <c r="AC98" s="122"/>
      <c r="AD98" s="125"/>
      <c r="AE98" s="122"/>
      <c r="AF98" s="125"/>
      <c r="AG98" s="122"/>
      <c r="AH98" s="125"/>
      <c r="AI98" s="122"/>
      <c r="AJ98" s="125"/>
      <c r="AK98" s="122"/>
    </row>
    <row r="99" spans="2:37" ht="15" thickBot="1">
      <c r="B99" s="120">
        <f>'Step 2A Asset Categories'!H9</f>
        <v>0</v>
      </c>
      <c r="C99" s="4"/>
      <c r="D99" s="125"/>
      <c r="E99" s="122"/>
      <c r="F99" s="125"/>
      <c r="G99" s="122"/>
      <c r="H99" s="125"/>
      <c r="I99" s="122"/>
      <c r="J99" s="125"/>
      <c r="K99" s="122"/>
      <c r="L99" s="126"/>
      <c r="M99" s="122"/>
      <c r="N99" s="125"/>
      <c r="O99" s="122"/>
      <c r="P99" s="125"/>
      <c r="Q99" s="122"/>
      <c r="R99" s="125"/>
      <c r="S99" s="122"/>
      <c r="T99" s="125"/>
      <c r="U99" s="122"/>
      <c r="V99" s="125"/>
      <c r="W99" s="122"/>
      <c r="X99" s="125"/>
      <c r="Y99" s="122"/>
      <c r="Z99" s="125"/>
      <c r="AA99" s="122"/>
      <c r="AB99" s="125"/>
      <c r="AC99" s="122"/>
      <c r="AD99" s="125"/>
      <c r="AE99" s="122"/>
      <c r="AF99" s="125"/>
      <c r="AG99" s="122"/>
      <c r="AH99" s="125"/>
      <c r="AI99" s="122"/>
      <c r="AJ99" s="125"/>
      <c r="AK99" s="122"/>
    </row>
    <row r="100" spans="2:37" ht="15" thickBot="1">
      <c r="B100" s="120">
        <f>'Step 2A Asset Categories'!H10</f>
        <v>0</v>
      </c>
      <c r="C100" s="4"/>
      <c r="D100" s="125"/>
      <c r="E100" s="122"/>
      <c r="F100" s="125"/>
      <c r="G100" s="122"/>
      <c r="H100" s="125"/>
      <c r="I100" s="122"/>
      <c r="J100" s="125"/>
      <c r="K100" s="122"/>
      <c r="L100" s="126"/>
      <c r="M100" s="122"/>
      <c r="N100" s="125"/>
      <c r="O100" s="122"/>
      <c r="P100" s="125"/>
      <c r="Q100" s="122"/>
      <c r="R100" s="125"/>
      <c r="S100" s="122"/>
      <c r="T100" s="125"/>
      <c r="U100" s="122"/>
      <c r="V100" s="125"/>
      <c r="W100" s="122"/>
      <c r="X100" s="125"/>
      <c r="Y100" s="122"/>
      <c r="Z100" s="125"/>
      <c r="AA100" s="122"/>
      <c r="AB100" s="125"/>
      <c r="AC100" s="122"/>
      <c r="AD100" s="125"/>
      <c r="AE100" s="122"/>
      <c r="AF100" s="125"/>
      <c r="AG100" s="122"/>
      <c r="AH100" s="125"/>
      <c r="AI100" s="122"/>
      <c r="AJ100" s="125"/>
      <c r="AK100" s="122"/>
    </row>
    <row r="101" spans="2:37" ht="15" thickBot="1">
      <c r="B101" s="120">
        <f>'Step 2A Asset Categories'!H11</f>
        <v>0</v>
      </c>
      <c r="C101" s="4"/>
      <c r="D101" s="125"/>
      <c r="E101" s="122"/>
      <c r="F101" s="125"/>
      <c r="G101" s="122"/>
      <c r="H101" s="125"/>
      <c r="I101" s="122"/>
      <c r="J101" s="125"/>
      <c r="K101" s="122"/>
      <c r="L101" s="126"/>
      <c r="M101" s="122"/>
      <c r="N101" s="125"/>
      <c r="O101" s="122"/>
      <c r="P101" s="125"/>
      <c r="Q101" s="122"/>
      <c r="R101" s="125"/>
      <c r="S101" s="122"/>
      <c r="T101" s="125"/>
      <c r="U101" s="122"/>
      <c r="V101" s="125"/>
      <c r="W101" s="122"/>
      <c r="X101" s="125"/>
      <c r="Y101" s="122"/>
      <c r="Z101" s="125"/>
      <c r="AA101" s="122"/>
      <c r="AB101" s="125"/>
      <c r="AC101" s="122"/>
      <c r="AD101" s="125"/>
      <c r="AE101" s="122"/>
      <c r="AF101" s="125"/>
      <c r="AG101" s="122"/>
      <c r="AH101" s="125"/>
      <c r="AI101" s="122"/>
      <c r="AJ101" s="125"/>
      <c r="AK101" s="122"/>
    </row>
    <row r="102" spans="2:37" ht="15" thickBot="1">
      <c r="B102" s="120"/>
      <c r="C102" s="4"/>
      <c r="D102" s="125"/>
      <c r="E102" s="122"/>
      <c r="F102" s="125"/>
      <c r="G102" s="122"/>
      <c r="H102" s="125"/>
      <c r="I102" s="122"/>
      <c r="J102" s="125"/>
      <c r="K102" s="122"/>
      <c r="L102" s="126"/>
      <c r="M102" s="122"/>
      <c r="N102" s="125"/>
      <c r="O102" s="122"/>
      <c r="P102" s="125"/>
      <c r="Q102" s="122"/>
      <c r="R102" s="125"/>
      <c r="S102" s="122"/>
      <c r="T102" s="125"/>
      <c r="U102" s="122"/>
      <c r="V102" s="125"/>
      <c r="W102" s="122"/>
      <c r="X102" s="125"/>
      <c r="Y102" s="122"/>
      <c r="Z102" s="125"/>
      <c r="AA102" s="122"/>
      <c r="AB102" s="125"/>
      <c r="AC102" s="122"/>
      <c r="AD102" s="125"/>
      <c r="AE102" s="122"/>
      <c r="AF102" s="125"/>
      <c r="AG102" s="122"/>
      <c r="AH102" s="125"/>
      <c r="AI102" s="122"/>
      <c r="AJ102" s="125"/>
      <c r="AK102" s="122"/>
    </row>
    <row r="103" spans="2:37" ht="15" thickBot="1">
      <c r="B103" s="120"/>
      <c r="C103" s="4"/>
      <c r="D103" s="125"/>
      <c r="E103" s="122"/>
      <c r="F103" s="125"/>
      <c r="G103" s="122"/>
      <c r="H103" s="125"/>
      <c r="I103" s="122"/>
      <c r="J103" s="125"/>
      <c r="K103" s="122"/>
      <c r="L103" s="126"/>
      <c r="M103" s="122"/>
      <c r="N103" s="125"/>
      <c r="O103" s="122"/>
      <c r="P103" s="125"/>
      <c r="Q103" s="122"/>
      <c r="R103" s="125"/>
      <c r="S103" s="122"/>
      <c r="T103" s="125"/>
      <c r="U103" s="122"/>
      <c r="V103" s="125"/>
      <c r="W103" s="122"/>
      <c r="X103" s="125"/>
      <c r="Y103" s="122"/>
      <c r="Z103" s="125"/>
      <c r="AA103" s="122"/>
      <c r="AB103" s="125"/>
      <c r="AC103" s="122"/>
      <c r="AD103" s="125"/>
      <c r="AE103" s="122"/>
      <c r="AF103" s="125"/>
      <c r="AG103" s="122"/>
      <c r="AH103" s="125"/>
      <c r="AI103" s="122"/>
      <c r="AJ103" s="125"/>
      <c r="AK103" s="122"/>
    </row>
    <row r="104" spans="2:37" ht="15" thickBot="1">
      <c r="B104" s="106" t="s">
        <v>90</v>
      </c>
      <c r="C104" s="4"/>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row>
    <row r="105" spans="2:37" ht="15" thickBot="1">
      <c r="B105" s="120">
        <f>'Step 2A Asset Categories'!I4</f>
        <v>0</v>
      </c>
      <c r="C105" s="4"/>
      <c r="D105" s="125"/>
      <c r="E105" s="122"/>
      <c r="F105" s="125"/>
      <c r="G105" s="122"/>
      <c r="H105" s="125"/>
      <c r="I105" s="122"/>
      <c r="J105" s="125"/>
      <c r="K105" s="122"/>
      <c r="L105" s="126"/>
      <c r="M105" s="122"/>
      <c r="N105" s="125"/>
      <c r="O105" s="122"/>
      <c r="P105" s="125"/>
      <c r="Q105" s="122"/>
      <c r="R105" s="125"/>
      <c r="S105" s="122"/>
      <c r="T105" s="125"/>
      <c r="U105" s="122"/>
      <c r="V105" s="125"/>
      <c r="W105" s="122"/>
      <c r="X105" s="125"/>
      <c r="Y105" s="122"/>
      <c r="Z105" s="125"/>
      <c r="AA105" s="122"/>
      <c r="AB105" s="125"/>
      <c r="AC105" s="122"/>
      <c r="AD105" s="125"/>
      <c r="AE105" s="122"/>
      <c r="AF105" s="125"/>
      <c r="AG105" s="122"/>
      <c r="AH105" s="125"/>
      <c r="AI105" s="122"/>
      <c r="AJ105" s="125"/>
      <c r="AK105" s="122"/>
    </row>
    <row r="106" spans="2:37" ht="15" thickBot="1">
      <c r="B106" s="120">
        <f>'Step 2A Asset Categories'!I5</f>
        <v>0</v>
      </c>
      <c r="C106" s="4"/>
      <c r="D106" s="125"/>
      <c r="E106" s="122"/>
      <c r="F106" s="125"/>
      <c r="G106" s="122"/>
      <c r="H106" s="125"/>
      <c r="I106" s="122"/>
      <c r="J106" s="125"/>
      <c r="K106" s="122"/>
      <c r="L106" s="126"/>
      <c r="M106" s="122"/>
      <c r="N106" s="125"/>
      <c r="O106" s="122"/>
      <c r="P106" s="125"/>
      <c r="Q106" s="122"/>
      <c r="R106" s="125"/>
      <c r="S106" s="122"/>
      <c r="T106" s="125"/>
      <c r="U106" s="122"/>
      <c r="V106" s="125"/>
      <c r="W106" s="122"/>
      <c r="X106" s="125"/>
      <c r="Y106" s="122"/>
      <c r="Z106" s="125"/>
      <c r="AA106" s="122"/>
      <c r="AB106" s="125"/>
      <c r="AC106" s="122"/>
      <c r="AD106" s="125"/>
      <c r="AE106" s="122"/>
      <c r="AF106" s="125"/>
      <c r="AG106" s="122"/>
      <c r="AH106" s="125"/>
      <c r="AI106" s="122"/>
      <c r="AJ106" s="125"/>
      <c r="AK106" s="122"/>
    </row>
    <row r="107" spans="2:37" ht="15" thickBot="1">
      <c r="B107" s="120">
        <f>'Step 2A Asset Categories'!I6</f>
        <v>0</v>
      </c>
      <c r="C107" s="4"/>
      <c r="D107" s="125"/>
      <c r="E107" s="122"/>
      <c r="F107" s="125"/>
      <c r="G107" s="122"/>
      <c r="H107" s="125"/>
      <c r="I107" s="122"/>
      <c r="J107" s="125"/>
      <c r="K107" s="122"/>
      <c r="L107" s="126"/>
      <c r="M107" s="122"/>
      <c r="N107" s="125"/>
      <c r="O107" s="122"/>
      <c r="P107" s="125"/>
      <c r="Q107" s="122"/>
      <c r="R107" s="125"/>
      <c r="S107" s="122"/>
      <c r="T107" s="125"/>
      <c r="U107" s="122"/>
      <c r="V107" s="125"/>
      <c r="W107" s="122"/>
      <c r="X107" s="125"/>
      <c r="Y107" s="122"/>
      <c r="Z107" s="125"/>
      <c r="AA107" s="122"/>
      <c r="AB107" s="125"/>
      <c r="AC107" s="122"/>
      <c r="AD107" s="125"/>
      <c r="AE107" s="122"/>
      <c r="AF107" s="125"/>
      <c r="AG107" s="122"/>
      <c r="AH107" s="125"/>
      <c r="AI107" s="122"/>
      <c r="AJ107" s="125"/>
      <c r="AK107" s="122"/>
    </row>
    <row r="108" spans="2:37" ht="15" thickBot="1">
      <c r="B108" s="120">
        <f>'Step 2A Asset Categories'!I7</f>
        <v>0</v>
      </c>
      <c r="C108" s="4"/>
      <c r="D108" s="125"/>
      <c r="E108" s="122"/>
      <c r="F108" s="125"/>
      <c r="G108" s="122"/>
      <c r="H108" s="125"/>
      <c r="I108" s="122"/>
      <c r="J108" s="125"/>
      <c r="K108" s="122"/>
      <c r="L108" s="126"/>
      <c r="M108" s="122"/>
      <c r="N108" s="125"/>
      <c r="O108" s="122"/>
      <c r="P108" s="125"/>
      <c r="Q108" s="122"/>
      <c r="R108" s="125"/>
      <c r="S108" s="122"/>
      <c r="T108" s="125"/>
      <c r="U108" s="122"/>
      <c r="V108" s="125"/>
      <c r="W108" s="122"/>
      <c r="X108" s="125"/>
      <c r="Y108" s="122"/>
      <c r="Z108" s="125"/>
      <c r="AA108" s="122"/>
      <c r="AB108" s="125"/>
      <c r="AC108" s="122"/>
      <c r="AD108" s="125"/>
      <c r="AE108" s="122"/>
      <c r="AF108" s="125"/>
      <c r="AG108" s="122"/>
      <c r="AH108" s="125"/>
      <c r="AI108" s="122"/>
      <c r="AJ108" s="125"/>
      <c r="AK108" s="122"/>
    </row>
    <row r="109" spans="2:37" ht="15" thickBot="1">
      <c r="B109" s="120">
        <f>'Step 2A Asset Categories'!I8</f>
        <v>0</v>
      </c>
      <c r="C109" s="4"/>
      <c r="D109" s="125"/>
      <c r="E109" s="122"/>
      <c r="F109" s="125"/>
      <c r="G109" s="122"/>
      <c r="H109" s="125"/>
      <c r="I109" s="122"/>
      <c r="J109" s="125"/>
      <c r="K109" s="122"/>
      <c r="L109" s="126"/>
      <c r="M109" s="122"/>
      <c r="N109" s="125"/>
      <c r="O109" s="122"/>
      <c r="P109" s="125"/>
      <c r="Q109" s="122"/>
      <c r="R109" s="125"/>
      <c r="S109" s="122"/>
      <c r="T109" s="125"/>
      <c r="U109" s="122"/>
      <c r="V109" s="125"/>
      <c r="W109" s="122"/>
      <c r="X109" s="125"/>
      <c r="Y109" s="122"/>
      <c r="Z109" s="125"/>
      <c r="AA109" s="122"/>
      <c r="AB109" s="125"/>
      <c r="AC109" s="122"/>
      <c r="AD109" s="125"/>
      <c r="AE109" s="122"/>
      <c r="AF109" s="125"/>
      <c r="AG109" s="122"/>
      <c r="AH109" s="125"/>
      <c r="AI109" s="122"/>
      <c r="AJ109" s="125"/>
      <c r="AK109" s="122"/>
    </row>
    <row r="110" spans="2:37" ht="15" thickBot="1">
      <c r="B110" s="120">
        <f>'Step 2A Asset Categories'!I9</f>
        <v>0</v>
      </c>
      <c r="C110" s="4"/>
      <c r="D110" s="125"/>
      <c r="E110" s="122"/>
      <c r="F110" s="125"/>
      <c r="G110" s="122"/>
      <c r="H110" s="125"/>
      <c r="I110" s="122"/>
      <c r="J110" s="125"/>
      <c r="K110" s="122"/>
      <c r="L110" s="126"/>
      <c r="M110" s="122"/>
      <c r="N110" s="125"/>
      <c r="O110" s="122"/>
      <c r="P110" s="125"/>
      <c r="Q110" s="122"/>
      <c r="R110" s="125"/>
      <c r="S110" s="122"/>
      <c r="T110" s="125"/>
      <c r="U110" s="122"/>
      <c r="V110" s="125"/>
      <c r="W110" s="122"/>
      <c r="X110" s="125"/>
      <c r="Y110" s="122"/>
      <c r="Z110" s="125"/>
      <c r="AA110" s="122"/>
      <c r="AB110" s="125"/>
      <c r="AC110" s="122"/>
      <c r="AD110" s="125"/>
      <c r="AE110" s="122"/>
      <c r="AF110" s="125"/>
      <c r="AG110" s="122"/>
      <c r="AH110" s="125"/>
      <c r="AI110" s="122"/>
      <c r="AJ110" s="125"/>
      <c r="AK110" s="122"/>
    </row>
    <row r="111" spans="2:37" ht="15" thickBot="1">
      <c r="B111" s="120">
        <f>'Step 2A Asset Categories'!I10</f>
        <v>0</v>
      </c>
      <c r="C111" s="4"/>
      <c r="D111" s="125"/>
      <c r="E111" s="122"/>
      <c r="F111" s="125"/>
      <c r="G111" s="122"/>
      <c r="H111" s="125"/>
      <c r="I111" s="122"/>
      <c r="J111" s="125"/>
      <c r="K111" s="122"/>
      <c r="L111" s="126"/>
      <c r="M111" s="122"/>
      <c r="N111" s="125"/>
      <c r="O111" s="122"/>
      <c r="P111" s="125"/>
      <c r="Q111" s="122"/>
      <c r="R111" s="125"/>
      <c r="S111" s="122"/>
      <c r="T111" s="125"/>
      <c r="U111" s="122"/>
      <c r="V111" s="125"/>
      <c r="W111" s="122"/>
      <c r="X111" s="125"/>
      <c r="Y111" s="122"/>
      <c r="Z111" s="125"/>
      <c r="AA111" s="122"/>
      <c r="AB111" s="125"/>
      <c r="AC111" s="122"/>
      <c r="AD111" s="125"/>
      <c r="AE111" s="122"/>
      <c r="AF111" s="125"/>
      <c r="AG111" s="122"/>
      <c r="AH111" s="125"/>
      <c r="AI111" s="122"/>
      <c r="AJ111" s="125"/>
      <c r="AK111" s="122"/>
    </row>
    <row r="112" spans="2:37" ht="15" thickBot="1">
      <c r="B112" s="120">
        <f>'Step 2A Asset Categories'!I11</f>
        <v>0</v>
      </c>
      <c r="C112" s="4"/>
      <c r="D112" s="125"/>
      <c r="E112" s="122"/>
      <c r="F112" s="125"/>
      <c r="G112" s="122"/>
      <c r="H112" s="125"/>
      <c r="I112" s="122"/>
      <c r="J112" s="125"/>
      <c r="K112" s="122"/>
      <c r="L112" s="126"/>
      <c r="M112" s="122"/>
      <c r="N112" s="125"/>
      <c r="O112" s="122"/>
      <c r="P112" s="125"/>
      <c r="Q112" s="122"/>
      <c r="R112" s="125"/>
      <c r="S112" s="122"/>
      <c r="T112" s="125"/>
      <c r="U112" s="122"/>
      <c r="V112" s="125"/>
      <c r="W112" s="122"/>
      <c r="X112" s="125"/>
      <c r="Y112" s="122"/>
      <c r="Z112" s="125"/>
      <c r="AA112" s="122"/>
      <c r="AB112" s="125"/>
      <c r="AC112" s="122"/>
      <c r="AD112" s="125"/>
      <c r="AE112" s="122"/>
      <c r="AF112" s="125"/>
      <c r="AG112" s="122"/>
      <c r="AH112" s="125"/>
      <c r="AI112" s="122"/>
      <c r="AJ112" s="125"/>
      <c r="AK112" s="122"/>
    </row>
    <row r="113" spans="2:37" ht="15" thickBot="1">
      <c r="B113" s="120"/>
      <c r="C113" s="4"/>
      <c r="D113" s="125"/>
      <c r="E113" s="122"/>
      <c r="F113" s="125"/>
      <c r="G113" s="122"/>
      <c r="H113" s="125"/>
      <c r="I113" s="122"/>
      <c r="J113" s="125"/>
      <c r="K113" s="122"/>
      <c r="L113" s="126"/>
      <c r="M113" s="122"/>
      <c r="N113" s="125"/>
      <c r="O113" s="122"/>
      <c r="P113" s="125"/>
      <c r="Q113" s="122"/>
      <c r="R113" s="125"/>
      <c r="S113" s="122"/>
      <c r="T113" s="125"/>
      <c r="U113" s="122"/>
      <c r="V113" s="125"/>
      <c r="W113" s="122"/>
      <c r="X113" s="125"/>
      <c r="Y113" s="122"/>
      <c r="Z113" s="125"/>
      <c r="AA113" s="122"/>
      <c r="AB113" s="125"/>
      <c r="AC113" s="122"/>
      <c r="AD113" s="125"/>
      <c r="AE113" s="122"/>
      <c r="AF113" s="125"/>
      <c r="AG113" s="122"/>
      <c r="AH113" s="125"/>
      <c r="AI113" s="122"/>
      <c r="AJ113" s="125"/>
      <c r="AK113" s="122"/>
    </row>
    <row r="114" spans="2:37" ht="15" thickBot="1">
      <c r="B114" s="120"/>
      <c r="C114" s="4"/>
      <c r="D114" s="125"/>
      <c r="E114" s="122"/>
      <c r="F114" s="125"/>
      <c r="G114" s="122"/>
      <c r="H114" s="125"/>
      <c r="I114" s="122"/>
      <c r="J114" s="125"/>
      <c r="K114" s="122"/>
      <c r="L114" s="126"/>
      <c r="M114" s="122"/>
      <c r="N114" s="125"/>
      <c r="O114" s="122"/>
      <c r="P114" s="125"/>
      <c r="Q114" s="122"/>
      <c r="R114" s="125"/>
      <c r="S114" s="122"/>
      <c r="T114" s="125"/>
      <c r="U114" s="122"/>
      <c r="V114" s="125"/>
      <c r="W114" s="122"/>
      <c r="X114" s="125"/>
      <c r="Y114" s="122"/>
      <c r="Z114" s="125"/>
      <c r="AA114" s="122"/>
      <c r="AB114" s="125"/>
      <c r="AC114" s="122"/>
      <c r="AD114" s="125"/>
      <c r="AE114" s="122"/>
      <c r="AF114" s="125"/>
      <c r="AG114" s="122"/>
      <c r="AH114" s="125"/>
      <c r="AI114" s="122"/>
      <c r="AJ114" s="125"/>
      <c r="AK114" s="122"/>
    </row>
    <row r="115" spans="2:37" ht="15" thickBot="1">
      <c r="B115" s="120"/>
      <c r="C115" s="4"/>
      <c r="D115" s="125"/>
      <c r="E115" s="122"/>
      <c r="F115" s="125"/>
      <c r="G115" s="122"/>
      <c r="H115" s="125"/>
      <c r="I115" s="122"/>
      <c r="J115" s="125"/>
      <c r="K115" s="122"/>
      <c r="L115" s="126"/>
      <c r="M115" s="122"/>
      <c r="N115" s="125"/>
      <c r="O115" s="122"/>
      <c r="P115" s="125"/>
      <c r="Q115" s="122"/>
      <c r="R115" s="125"/>
      <c r="S115" s="122"/>
      <c r="T115" s="125"/>
      <c r="U115" s="122"/>
      <c r="V115" s="125"/>
      <c r="W115" s="122"/>
      <c r="X115" s="125"/>
      <c r="Y115" s="122"/>
      <c r="Z115" s="125"/>
      <c r="AA115" s="122"/>
      <c r="AB115" s="125"/>
      <c r="AC115" s="122"/>
      <c r="AD115" s="125"/>
      <c r="AE115" s="122"/>
      <c r="AF115" s="125"/>
      <c r="AG115" s="122"/>
      <c r="AH115" s="125"/>
      <c r="AI115" s="122"/>
      <c r="AJ115" s="125"/>
      <c r="AK115" s="122"/>
    </row>
    <row r="116" spans="2:37" ht="15" thickBot="1">
      <c r="B116" s="120"/>
      <c r="C116" s="4"/>
      <c r="D116" s="125"/>
      <c r="E116" s="122"/>
      <c r="F116" s="125"/>
      <c r="G116" s="122"/>
      <c r="H116" s="125"/>
      <c r="I116" s="122"/>
      <c r="J116" s="125"/>
      <c r="K116" s="122"/>
      <c r="L116" s="126"/>
      <c r="M116" s="122"/>
      <c r="N116" s="125"/>
      <c r="O116" s="122"/>
      <c r="P116" s="125"/>
      <c r="Q116" s="122"/>
      <c r="R116" s="125"/>
      <c r="S116" s="122"/>
      <c r="T116" s="125"/>
      <c r="U116" s="122"/>
      <c r="V116" s="125"/>
      <c r="W116" s="122"/>
      <c r="X116" s="125"/>
      <c r="Y116" s="122"/>
      <c r="Z116" s="125"/>
      <c r="AA116" s="122"/>
      <c r="AB116" s="125"/>
      <c r="AC116" s="122"/>
      <c r="AD116" s="125"/>
      <c r="AE116" s="122"/>
      <c r="AF116" s="125"/>
      <c r="AG116" s="122"/>
      <c r="AH116" s="125"/>
      <c r="AI116" s="122"/>
      <c r="AJ116" s="125"/>
      <c r="AK116" s="122"/>
    </row>
    <row r="117" spans="2:37" ht="15" thickBot="1">
      <c r="B117" s="120"/>
      <c r="C117" s="4"/>
      <c r="D117" s="125"/>
      <c r="E117" s="122"/>
      <c r="F117" s="125"/>
      <c r="G117" s="122"/>
      <c r="H117" s="125"/>
      <c r="I117" s="122"/>
      <c r="J117" s="125"/>
      <c r="K117" s="122"/>
      <c r="L117" s="126"/>
      <c r="M117" s="122"/>
      <c r="N117" s="125"/>
      <c r="O117" s="122"/>
      <c r="P117" s="125"/>
      <c r="Q117" s="122"/>
      <c r="R117" s="125"/>
      <c r="S117" s="122"/>
      <c r="T117" s="125"/>
      <c r="U117" s="122"/>
      <c r="V117" s="125"/>
      <c r="W117" s="122"/>
      <c r="X117" s="125"/>
      <c r="Y117" s="122"/>
      <c r="Z117" s="125"/>
      <c r="AA117" s="122"/>
      <c r="AB117" s="125"/>
      <c r="AC117" s="122"/>
      <c r="AD117" s="125"/>
      <c r="AE117" s="122"/>
      <c r="AF117" s="125"/>
      <c r="AG117" s="122"/>
      <c r="AH117" s="125"/>
      <c r="AI117" s="122"/>
      <c r="AJ117" s="125"/>
      <c r="AK117" s="122"/>
    </row>
    <row r="118" spans="2:37" ht="15" thickBot="1">
      <c r="B118" s="106" t="s">
        <v>90</v>
      </c>
      <c r="C118" s="4"/>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row>
    <row r="119" spans="2:37" ht="15" thickBot="1">
      <c r="B119" s="120">
        <f>'Step 2A Asset Categories'!J4</f>
        <v>0</v>
      </c>
      <c r="C119" s="4"/>
      <c r="D119" s="125"/>
      <c r="E119" s="122"/>
      <c r="F119" s="125"/>
      <c r="G119" s="122"/>
      <c r="H119" s="125"/>
      <c r="I119" s="122"/>
      <c r="J119" s="125"/>
      <c r="K119" s="122"/>
      <c r="L119" s="126"/>
      <c r="M119" s="122"/>
      <c r="N119" s="125"/>
      <c r="O119" s="122"/>
      <c r="P119" s="125"/>
      <c r="Q119" s="122"/>
      <c r="R119" s="125"/>
      <c r="S119" s="122"/>
      <c r="T119" s="125"/>
      <c r="U119" s="122"/>
      <c r="V119" s="125"/>
      <c r="W119" s="122"/>
      <c r="X119" s="125"/>
      <c r="Y119" s="122"/>
      <c r="Z119" s="125"/>
      <c r="AA119" s="122"/>
      <c r="AB119" s="125"/>
      <c r="AC119" s="122"/>
      <c r="AD119" s="125"/>
      <c r="AE119" s="122"/>
      <c r="AF119" s="125"/>
      <c r="AG119" s="122"/>
      <c r="AH119" s="125"/>
      <c r="AI119" s="122"/>
      <c r="AJ119" s="125"/>
      <c r="AK119" s="122"/>
    </row>
    <row r="120" spans="2:37" ht="15" thickBot="1">
      <c r="B120" s="120">
        <f>'Step 2A Asset Categories'!J5</f>
        <v>0</v>
      </c>
      <c r="C120" s="4"/>
      <c r="D120" s="125"/>
      <c r="E120" s="122"/>
      <c r="F120" s="125"/>
      <c r="G120" s="122"/>
      <c r="H120" s="125"/>
      <c r="I120" s="122"/>
      <c r="J120" s="125"/>
      <c r="K120" s="122"/>
      <c r="L120" s="126"/>
      <c r="M120" s="122"/>
      <c r="N120" s="125"/>
      <c r="O120" s="122"/>
      <c r="P120" s="125"/>
      <c r="Q120" s="122"/>
      <c r="R120" s="125"/>
      <c r="S120" s="122"/>
      <c r="T120" s="125"/>
      <c r="U120" s="122"/>
      <c r="V120" s="125"/>
      <c r="W120" s="122"/>
      <c r="X120" s="125"/>
      <c r="Y120" s="122"/>
      <c r="Z120" s="125"/>
      <c r="AA120" s="122"/>
      <c r="AB120" s="125"/>
      <c r="AC120" s="122"/>
      <c r="AD120" s="125"/>
      <c r="AE120" s="122"/>
      <c r="AF120" s="125"/>
      <c r="AG120" s="122"/>
      <c r="AH120" s="125"/>
      <c r="AI120" s="122"/>
      <c r="AJ120" s="125"/>
      <c r="AK120" s="122"/>
    </row>
    <row r="121" spans="2:37" ht="15" thickBot="1">
      <c r="B121" s="120">
        <f>'Step 2A Asset Categories'!J6</f>
        <v>0</v>
      </c>
      <c r="C121" s="4"/>
      <c r="D121" s="125"/>
      <c r="E121" s="122"/>
      <c r="F121" s="125"/>
      <c r="G121" s="122"/>
      <c r="H121" s="125"/>
      <c r="I121" s="122"/>
      <c r="J121" s="125"/>
      <c r="K121" s="122"/>
      <c r="L121" s="126"/>
      <c r="M121" s="122"/>
      <c r="N121" s="125"/>
      <c r="O121" s="122"/>
      <c r="P121" s="125"/>
      <c r="Q121" s="122"/>
      <c r="R121" s="125"/>
      <c r="S121" s="122"/>
      <c r="T121" s="125"/>
      <c r="U121" s="122"/>
      <c r="V121" s="125"/>
      <c r="W121" s="122"/>
      <c r="X121" s="125"/>
      <c r="Y121" s="122"/>
      <c r="Z121" s="125"/>
      <c r="AA121" s="122"/>
      <c r="AB121" s="125"/>
      <c r="AC121" s="122"/>
      <c r="AD121" s="125"/>
      <c r="AE121" s="122"/>
      <c r="AF121" s="125"/>
      <c r="AG121" s="122"/>
      <c r="AH121" s="125"/>
      <c r="AI121" s="122"/>
      <c r="AJ121" s="125"/>
      <c r="AK121" s="122"/>
    </row>
    <row r="122" spans="2:37" ht="15" thickBot="1">
      <c r="B122" s="120">
        <f>'Step 2A Asset Categories'!J7</f>
        <v>0</v>
      </c>
      <c r="C122" s="4"/>
      <c r="D122" s="125"/>
      <c r="E122" s="122"/>
      <c r="F122" s="125"/>
      <c r="G122" s="122"/>
      <c r="H122" s="125"/>
      <c r="I122" s="122"/>
      <c r="J122" s="125"/>
      <c r="K122" s="122"/>
      <c r="L122" s="126"/>
      <c r="M122" s="122"/>
      <c r="N122" s="125"/>
      <c r="O122" s="122"/>
      <c r="P122" s="125"/>
      <c r="Q122" s="122"/>
      <c r="R122" s="125"/>
      <c r="S122" s="122"/>
      <c r="T122" s="125"/>
      <c r="U122" s="122"/>
      <c r="V122" s="125"/>
      <c r="W122" s="122"/>
      <c r="X122" s="125"/>
      <c r="Y122" s="122"/>
      <c r="Z122" s="125"/>
      <c r="AA122" s="122"/>
      <c r="AB122" s="125"/>
      <c r="AC122" s="122"/>
      <c r="AD122" s="125"/>
      <c r="AE122" s="122"/>
      <c r="AF122" s="125"/>
      <c r="AG122" s="122"/>
      <c r="AH122" s="125"/>
      <c r="AI122" s="122"/>
      <c r="AJ122" s="125"/>
      <c r="AK122" s="122"/>
    </row>
    <row r="123" spans="2:37" ht="15" thickBot="1">
      <c r="B123" s="120">
        <f>'Step 2A Asset Categories'!J8</f>
        <v>0</v>
      </c>
      <c r="C123" s="4"/>
      <c r="D123" s="125"/>
      <c r="E123" s="122"/>
      <c r="F123" s="125"/>
      <c r="G123" s="122"/>
      <c r="H123" s="125"/>
      <c r="I123" s="122"/>
      <c r="J123" s="125"/>
      <c r="K123" s="122"/>
      <c r="L123" s="126"/>
      <c r="M123" s="122"/>
      <c r="N123" s="125"/>
      <c r="O123" s="122"/>
      <c r="P123" s="125"/>
      <c r="Q123" s="122"/>
      <c r="R123" s="125"/>
      <c r="S123" s="122"/>
      <c r="T123" s="125"/>
      <c r="U123" s="122"/>
      <c r="V123" s="125"/>
      <c r="W123" s="122"/>
      <c r="X123" s="125"/>
      <c r="Y123" s="122"/>
      <c r="Z123" s="125"/>
      <c r="AA123" s="122"/>
      <c r="AB123" s="125"/>
      <c r="AC123" s="122"/>
      <c r="AD123" s="125"/>
      <c r="AE123" s="122"/>
      <c r="AF123" s="125"/>
      <c r="AG123" s="122"/>
      <c r="AH123" s="125"/>
      <c r="AI123" s="122"/>
      <c r="AJ123" s="125"/>
      <c r="AK123" s="122"/>
    </row>
    <row r="124" spans="2:37" ht="15" thickBot="1">
      <c r="B124" s="120">
        <f>'Step 2A Asset Categories'!J9</f>
        <v>0</v>
      </c>
      <c r="C124" s="4"/>
      <c r="D124" s="125"/>
      <c r="E124" s="122"/>
      <c r="F124" s="125"/>
      <c r="G124" s="122"/>
      <c r="H124" s="125"/>
      <c r="I124" s="122"/>
      <c r="J124" s="125"/>
      <c r="K124" s="122"/>
      <c r="L124" s="126"/>
      <c r="M124" s="122"/>
      <c r="N124" s="125"/>
      <c r="O124" s="122"/>
      <c r="P124" s="125"/>
      <c r="Q124" s="122"/>
      <c r="R124" s="125"/>
      <c r="S124" s="122"/>
      <c r="T124" s="125"/>
      <c r="U124" s="122"/>
      <c r="V124" s="125"/>
      <c r="W124" s="122"/>
      <c r="X124" s="125"/>
      <c r="Y124" s="122"/>
      <c r="Z124" s="125"/>
      <c r="AA124" s="122"/>
      <c r="AB124" s="125"/>
      <c r="AC124" s="122"/>
      <c r="AD124" s="125"/>
      <c r="AE124" s="122"/>
      <c r="AF124" s="125"/>
      <c r="AG124" s="122"/>
      <c r="AH124" s="125"/>
      <c r="AI124" s="122"/>
      <c r="AJ124" s="125"/>
      <c r="AK124" s="122"/>
    </row>
    <row r="125" spans="2:37" ht="15" thickBot="1">
      <c r="B125" s="120">
        <f>'Step 2A Asset Categories'!J10</f>
        <v>0</v>
      </c>
      <c r="C125" s="4"/>
      <c r="D125" s="125"/>
      <c r="E125" s="122"/>
      <c r="F125" s="125"/>
      <c r="G125" s="122"/>
      <c r="H125" s="125"/>
      <c r="I125" s="122"/>
      <c r="J125" s="125"/>
      <c r="K125" s="122"/>
      <c r="L125" s="126"/>
      <c r="M125" s="122"/>
      <c r="N125" s="125"/>
      <c r="O125" s="122"/>
      <c r="P125" s="125"/>
      <c r="Q125" s="122"/>
      <c r="R125" s="125"/>
      <c r="S125" s="122"/>
      <c r="T125" s="125"/>
      <c r="U125" s="122"/>
      <c r="V125" s="125"/>
      <c r="W125" s="122"/>
      <c r="X125" s="125"/>
      <c r="Y125" s="122"/>
      <c r="Z125" s="125"/>
      <c r="AA125" s="122"/>
      <c r="AB125" s="125"/>
      <c r="AC125" s="122"/>
      <c r="AD125" s="125"/>
      <c r="AE125" s="122"/>
      <c r="AF125" s="125"/>
      <c r="AG125" s="122"/>
      <c r="AH125" s="125"/>
      <c r="AI125" s="122"/>
      <c r="AJ125" s="125"/>
      <c r="AK125" s="122"/>
    </row>
    <row r="126" spans="2:37" ht="15" thickBot="1">
      <c r="B126" s="120">
        <f>'Step 2A Asset Categories'!J11</f>
        <v>0</v>
      </c>
      <c r="C126" s="4"/>
      <c r="D126" s="125"/>
      <c r="E126" s="122"/>
      <c r="F126" s="125"/>
      <c r="G126" s="122"/>
      <c r="H126" s="125"/>
      <c r="I126" s="122"/>
      <c r="J126" s="125"/>
      <c r="K126" s="122"/>
      <c r="L126" s="126"/>
      <c r="M126" s="122"/>
      <c r="N126" s="125"/>
      <c r="O126" s="122"/>
      <c r="P126" s="125"/>
      <c r="Q126" s="122"/>
      <c r="R126" s="125"/>
      <c r="S126" s="122"/>
      <c r="T126" s="125"/>
      <c r="U126" s="122"/>
      <c r="V126" s="125"/>
      <c r="W126" s="122"/>
      <c r="X126" s="125"/>
      <c r="Y126" s="122"/>
      <c r="Z126" s="125"/>
      <c r="AA126" s="122"/>
      <c r="AB126" s="125"/>
      <c r="AC126" s="122"/>
      <c r="AD126" s="125"/>
      <c r="AE126" s="122"/>
      <c r="AF126" s="125"/>
      <c r="AG126" s="122"/>
      <c r="AH126" s="125"/>
      <c r="AI126" s="122"/>
      <c r="AJ126" s="125"/>
      <c r="AK126" s="122"/>
    </row>
    <row r="127" spans="2:37" ht="15" thickBot="1">
      <c r="B127" s="120"/>
      <c r="C127" s="4"/>
      <c r="D127" s="125"/>
      <c r="E127" s="122"/>
      <c r="F127" s="125"/>
      <c r="G127" s="122"/>
      <c r="H127" s="125"/>
      <c r="I127" s="122"/>
      <c r="J127" s="125"/>
      <c r="K127" s="122"/>
      <c r="L127" s="126"/>
      <c r="M127" s="122"/>
      <c r="N127" s="125"/>
      <c r="O127" s="122"/>
      <c r="P127" s="125"/>
      <c r="Q127" s="122"/>
      <c r="R127" s="125"/>
      <c r="S127" s="122"/>
      <c r="T127" s="125"/>
      <c r="U127" s="122"/>
      <c r="V127" s="125"/>
      <c r="W127" s="122"/>
      <c r="X127" s="125"/>
      <c r="Y127" s="122"/>
      <c r="Z127" s="125"/>
      <c r="AA127" s="122"/>
      <c r="AB127" s="125"/>
      <c r="AC127" s="122"/>
      <c r="AD127" s="125"/>
      <c r="AE127" s="122"/>
      <c r="AF127" s="125"/>
      <c r="AG127" s="122"/>
      <c r="AH127" s="125"/>
      <c r="AI127" s="122"/>
      <c r="AJ127" s="125"/>
      <c r="AK127" s="122"/>
    </row>
    <row r="128" spans="2:37" ht="15" thickBot="1">
      <c r="B128" s="120"/>
      <c r="C128" s="4"/>
      <c r="D128" s="125"/>
      <c r="E128" s="122"/>
      <c r="F128" s="125"/>
      <c r="G128" s="122"/>
      <c r="H128" s="125"/>
      <c r="I128" s="122"/>
      <c r="J128" s="125"/>
      <c r="K128" s="122"/>
      <c r="L128" s="126"/>
      <c r="M128" s="122"/>
      <c r="N128" s="125"/>
      <c r="O128" s="122"/>
      <c r="P128" s="125"/>
      <c r="Q128" s="122"/>
      <c r="R128" s="125"/>
      <c r="S128" s="122"/>
      <c r="T128" s="125"/>
      <c r="U128" s="122"/>
      <c r="V128" s="125"/>
      <c r="W128" s="122"/>
      <c r="X128" s="125"/>
      <c r="Y128" s="122"/>
      <c r="Z128" s="125"/>
      <c r="AA128" s="122"/>
      <c r="AB128" s="125"/>
      <c r="AC128" s="122"/>
      <c r="AD128" s="125"/>
      <c r="AE128" s="122"/>
      <c r="AF128" s="125"/>
      <c r="AG128" s="122"/>
      <c r="AH128" s="125"/>
      <c r="AI128" s="122"/>
      <c r="AJ128" s="125"/>
      <c r="AK128" s="122"/>
    </row>
    <row r="129" spans="2:37" ht="15" thickBot="1">
      <c r="B129" s="120"/>
      <c r="C129" s="4"/>
      <c r="D129" s="125"/>
      <c r="E129" s="122"/>
      <c r="F129" s="125"/>
      <c r="G129" s="122"/>
      <c r="H129" s="125"/>
      <c r="I129" s="122"/>
      <c r="J129" s="125"/>
      <c r="K129" s="122"/>
      <c r="L129" s="126"/>
      <c r="M129" s="122"/>
      <c r="N129" s="125"/>
      <c r="O129" s="122"/>
      <c r="P129" s="125"/>
      <c r="Q129" s="122"/>
      <c r="R129" s="125"/>
      <c r="S129" s="122"/>
      <c r="T129" s="125"/>
      <c r="U129" s="122"/>
      <c r="V129" s="125"/>
      <c r="W129" s="122"/>
      <c r="X129" s="125"/>
      <c r="Y129" s="122"/>
      <c r="Z129" s="125"/>
      <c r="AA129" s="122"/>
      <c r="AB129" s="125"/>
      <c r="AC129" s="122"/>
      <c r="AD129" s="125"/>
      <c r="AE129" s="122"/>
      <c r="AF129" s="125"/>
      <c r="AG129" s="122"/>
      <c r="AH129" s="125"/>
      <c r="AI129" s="122"/>
      <c r="AJ129" s="125"/>
      <c r="AK129" s="122"/>
    </row>
    <row r="130" spans="2:37" ht="15" thickBot="1">
      <c r="B130" s="120"/>
      <c r="C130" s="4"/>
      <c r="D130" s="125"/>
      <c r="E130" s="122"/>
      <c r="F130" s="125"/>
      <c r="G130" s="122"/>
      <c r="H130" s="125"/>
      <c r="I130" s="122"/>
      <c r="J130" s="125"/>
      <c r="K130" s="122"/>
      <c r="L130" s="126"/>
      <c r="M130" s="122"/>
      <c r="N130" s="125"/>
      <c r="O130" s="122"/>
      <c r="P130" s="125"/>
      <c r="Q130" s="122"/>
      <c r="R130" s="125"/>
      <c r="S130" s="122"/>
      <c r="T130" s="125"/>
      <c r="U130" s="122"/>
      <c r="V130" s="125"/>
      <c r="W130" s="122"/>
      <c r="X130" s="125"/>
      <c r="Y130" s="122"/>
      <c r="Z130" s="125"/>
      <c r="AA130" s="122"/>
      <c r="AB130" s="125"/>
      <c r="AC130" s="122"/>
      <c r="AD130" s="125"/>
      <c r="AE130" s="122"/>
      <c r="AF130" s="125"/>
      <c r="AG130" s="122"/>
      <c r="AH130" s="125"/>
      <c r="AI130" s="122"/>
      <c r="AJ130" s="125"/>
      <c r="AK130" s="122"/>
    </row>
    <row r="131" spans="2:37" ht="15" thickBot="1">
      <c r="B131" s="120"/>
      <c r="C131" s="4"/>
      <c r="D131" s="125"/>
      <c r="E131" s="122"/>
      <c r="F131" s="125"/>
      <c r="G131" s="122"/>
      <c r="H131" s="125"/>
      <c r="I131" s="122"/>
      <c r="J131" s="125"/>
      <c r="K131" s="122"/>
      <c r="L131" s="126"/>
      <c r="M131" s="122"/>
      <c r="N131" s="125"/>
      <c r="O131" s="122"/>
      <c r="P131" s="125"/>
      <c r="Q131" s="122"/>
      <c r="R131" s="125"/>
      <c r="S131" s="122"/>
      <c r="T131" s="125"/>
      <c r="U131" s="122"/>
      <c r="V131" s="125"/>
      <c r="W131" s="122"/>
      <c r="X131" s="125"/>
      <c r="Y131" s="122"/>
      <c r="Z131" s="125"/>
      <c r="AA131" s="122"/>
      <c r="AB131" s="125"/>
      <c r="AC131" s="122"/>
      <c r="AD131" s="125"/>
      <c r="AE131" s="122"/>
      <c r="AF131" s="125"/>
      <c r="AG131" s="122"/>
      <c r="AH131" s="125"/>
      <c r="AI131" s="122"/>
      <c r="AJ131" s="125"/>
      <c r="AK131" s="122"/>
    </row>
    <row r="132" spans="2:37" ht="15" thickBot="1">
      <c r="B132" s="106" t="s">
        <v>90</v>
      </c>
      <c r="C132" s="4"/>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row>
    <row r="133" spans="2:37" ht="15" thickBot="1">
      <c r="B133" s="120">
        <f>'Step 2A Asset Categories'!K4</f>
        <v>0</v>
      </c>
      <c r="C133" s="4"/>
      <c r="D133" s="125"/>
      <c r="E133" s="122"/>
      <c r="F133" s="125"/>
      <c r="G133" s="122"/>
      <c r="H133" s="125"/>
      <c r="I133" s="122"/>
      <c r="J133" s="125"/>
      <c r="K133" s="122"/>
      <c r="L133" s="126"/>
      <c r="M133" s="122"/>
      <c r="N133" s="125"/>
      <c r="O133" s="122"/>
      <c r="P133" s="125"/>
      <c r="Q133" s="122"/>
      <c r="R133" s="125"/>
      <c r="S133" s="122"/>
      <c r="T133" s="125"/>
      <c r="U133" s="122"/>
      <c r="V133" s="125"/>
      <c r="W133" s="122"/>
      <c r="X133" s="125"/>
      <c r="Y133" s="122"/>
      <c r="Z133" s="125"/>
      <c r="AA133" s="122"/>
      <c r="AB133" s="125"/>
      <c r="AC133" s="122"/>
      <c r="AD133" s="125"/>
      <c r="AE133" s="122"/>
      <c r="AF133" s="125"/>
      <c r="AG133" s="122"/>
      <c r="AH133" s="125"/>
      <c r="AI133" s="122"/>
      <c r="AJ133" s="125"/>
      <c r="AK133" s="122"/>
    </row>
    <row r="134" spans="2:37" ht="15" thickBot="1">
      <c r="B134" s="120">
        <f>'Step 2A Asset Categories'!K5</f>
        <v>0</v>
      </c>
      <c r="C134" s="4"/>
      <c r="D134" s="125"/>
      <c r="E134" s="122"/>
      <c r="F134" s="125"/>
      <c r="G134" s="122"/>
      <c r="H134" s="125"/>
      <c r="I134" s="122"/>
      <c r="J134" s="125"/>
      <c r="K134" s="122"/>
      <c r="L134" s="126"/>
      <c r="M134" s="122"/>
      <c r="N134" s="125"/>
      <c r="O134" s="122"/>
      <c r="P134" s="125"/>
      <c r="Q134" s="122"/>
      <c r="R134" s="125"/>
      <c r="S134" s="122"/>
      <c r="T134" s="125"/>
      <c r="U134" s="122"/>
      <c r="V134" s="125"/>
      <c r="W134" s="122"/>
      <c r="X134" s="125"/>
      <c r="Y134" s="122"/>
      <c r="Z134" s="125"/>
      <c r="AA134" s="122"/>
      <c r="AB134" s="125"/>
      <c r="AC134" s="122"/>
      <c r="AD134" s="125"/>
      <c r="AE134" s="122"/>
      <c r="AF134" s="125"/>
      <c r="AG134" s="122"/>
      <c r="AH134" s="125"/>
      <c r="AI134" s="122"/>
      <c r="AJ134" s="125"/>
      <c r="AK134" s="122"/>
    </row>
    <row r="135" spans="2:37" ht="15" thickBot="1">
      <c r="B135" s="120">
        <f>'Step 2A Asset Categories'!K6</f>
        <v>0</v>
      </c>
      <c r="C135" s="4"/>
      <c r="D135" s="125"/>
      <c r="E135" s="122"/>
      <c r="F135" s="125"/>
      <c r="G135" s="122"/>
      <c r="H135" s="125"/>
      <c r="I135" s="122"/>
      <c r="J135" s="125"/>
      <c r="K135" s="122"/>
      <c r="L135" s="126"/>
      <c r="M135" s="122"/>
      <c r="N135" s="125"/>
      <c r="O135" s="122"/>
      <c r="P135" s="125"/>
      <c r="Q135" s="122"/>
      <c r="R135" s="125"/>
      <c r="S135" s="122"/>
      <c r="T135" s="125"/>
      <c r="U135" s="122"/>
      <c r="V135" s="125"/>
      <c r="W135" s="122"/>
      <c r="X135" s="125"/>
      <c r="Y135" s="122"/>
      <c r="Z135" s="125"/>
      <c r="AA135" s="122"/>
      <c r="AB135" s="125"/>
      <c r="AC135" s="122"/>
      <c r="AD135" s="125"/>
      <c r="AE135" s="122"/>
      <c r="AF135" s="125"/>
      <c r="AG135" s="122"/>
      <c r="AH135" s="125"/>
      <c r="AI135" s="122"/>
      <c r="AJ135" s="125"/>
      <c r="AK135" s="122"/>
    </row>
    <row r="136" spans="2:37" ht="15" thickBot="1">
      <c r="B136" s="120">
        <f>'Step 2A Asset Categories'!K7</f>
        <v>0</v>
      </c>
      <c r="C136" s="4"/>
      <c r="D136" s="125"/>
      <c r="E136" s="122"/>
      <c r="F136" s="125"/>
      <c r="G136" s="122"/>
      <c r="H136" s="125"/>
      <c r="I136" s="122"/>
      <c r="J136" s="125"/>
      <c r="K136" s="122"/>
      <c r="L136" s="126"/>
      <c r="M136" s="122"/>
      <c r="N136" s="125"/>
      <c r="O136" s="122"/>
      <c r="P136" s="125"/>
      <c r="Q136" s="122"/>
      <c r="R136" s="125"/>
      <c r="S136" s="122"/>
      <c r="T136" s="125"/>
      <c r="U136" s="122"/>
      <c r="V136" s="125"/>
      <c r="W136" s="122"/>
      <c r="X136" s="125"/>
      <c r="Y136" s="122"/>
      <c r="Z136" s="125"/>
      <c r="AA136" s="122"/>
      <c r="AB136" s="125"/>
      <c r="AC136" s="122"/>
      <c r="AD136" s="125"/>
      <c r="AE136" s="122"/>
      <c r="AF136" s="125"/>
      <c r="AG136" s="122"/>
      <c r="AH136" s="125"/>
      <c r="AI136" s="122"/>
      <c r="AJ136" s="125"/>
      <c r="AK136" s="122"/>
    </row>
    <row r="137" spans="2:37" ht="15" thickBot="1">
      <c r="B137" s="120">
        <f>'Step 2A Asset Categories'!K8</f>
        <v>0</v>
      </c>
      <c r="C137" s="4"/>
      <c r="D137" s="125"/>
      <c r="E137" s="122"/>
      <c r="F137" s="125"/>
      <c r="G137" s="122"/>
      <c r="H137" s="125"/>
      <c r="I137" s="122"/>
      <c r="J137" s="125"/>
      <c r="K137" s="122"/>
      <c r="L137" s="126"/>
      <c r="M137" s="122"/>
      <c r="N137" s="125"/>
      <c r="O137" s="122"/>
      <c r="P137" s="125"/>
      <c r="Q137" s="122"/>
      <c r="R137" s="125"/>
      <c r="S137" s="122"/>
      <c r="T137" s="125"/>
      <c r="U137" s="122"/>
      <c r="V137" s="125"/>
      <c r="W137" s="122"/>
      <c r="X137" s="125"/>
      <c r="Y137" s="122"/>
      <c r="Z137" s="125"/>
      <c r="AA137" s="122"/>
      <c r="AB137" s="125"/>
      <c r="AC137" s="122"/>
      <c r="AD137" s="125"/>
      <c r="AE137" s="122"/>
      <c r="AF137" s="125"/>
      <c r="AG137" s="122"/>
      <c r="AH137" s="125"/>
      <c r="AI137" s="122"/>
      <c r="AJ137" s="125"/>
      <c r="AK137" s="122"/>
    </row>
    <row r="138" spans="2:37" ht="15" thickBot="1">
      <c r="B138" s="120">
        <f>'Step 2A Asset Categories'!K9</f>
        <v>0</v>
      </c>
      <c r="C138" s="4"/>
      <c r="D138" s="125"/>
      <c r="E138" s="122"/>
      <c r="F138" s="125"/>
      <c r="G138" s="122"/>
      <c r="H138" s="125"/>
      <c r="I138" s="122"/>
      <c r="J138" s="125"/>
      <c r="K138" s="122"/>
      <c r="L138" s="126"/>
      <c r="M138" s="122"/>
      <c r="N138" s="125"/>
      <c r="O138" s="122"/>
      <c r="P138" s="125"/>
      <c r="Q138" s="122"/>
      <c r="R138" s="125"/>
      <c r="S138" s="122"/>
      <c r="T138" s="125"/>
      <c r="U138" s="122"/>
      <c r="V138" s="125"/>
      <c r="W138" s="122"/>
      <c r="X138" s="125"/>
      <c r="Y138" s="122"/>
      <c r="Z138" s="125"/>
      <c r="AA138" s="122"/>
      <c r="AB138" s="125"/>
      <c r="AC138" s="122"/>
      <c r="AD138" s="125"/>
      <c r="AE138" s="122"/>
      <c r="AF138" s="125"/>
      <c r="AG138" s="122"/>
      <c r="AH138" s="125"/>
      <c r="AI138" s="122"/>
      <c r="AJ138" s="125"/>
      <c r="AK138" s="122"/>
    </row>
    <row r="139" spans="2:37" ht="15" thickBot="1">
      <c r="B139" s="120">
        <f>'Step 2A Asset Categories'!K10</f>
        <v>0</v>
      </c>
      <c r="C139" s="4"/>
      <c r="D139" s="125"/>
      <c r="E139" s="122"/>
      <c r="F139" s="125"/>
      <c r="G139" s="122"/>
      <c r="H139" s="125"/>
      <c r="I139" s="122"/>
      <c r="J139" s="125"/>
      <c r="K139" s="122"/>
      <c r="L139" s="126"/>
      <c r="M139" s="122"/>
      <c r="N139" s="125"/>
      <c r="O139" s="122"/>
      <c r="P139" s="125"/>
      <c r="Q139" s="122"/>
      <c r="R139" s="125"/>
      <c r="S139" s="122"/>
      <c r="T139" s="125"/>
      <c r="U139" s="122"/>
      <c r="V139" s="125"/>
      <c r="W139" s="122"/>
      <c r="X139" s="125"/>
      <c r="Y139" s="122"/>
      <c r="Z139" s="125"/>
      <c r="AA139" s="122"/>
      <c r="AB139" s="125"/>
      <c r="AC139" s="122"/>
      <c r="AD139" s="125"/>
      <c r="AE139" s="122"/>
      <c r="AF139" s="125"/>
      <c r="AG139" s="122"/>
      <c r="AH139" s="125"/>
      <c r="AI139" s="122"/>
      <c r="AJ139" s="125"/>
      <c r="AK139" s="122"/>
    </row>
    <row r="140" spans="2:37" ht="15" thickBot="1">
      <c r="B140" s="120">
        <f>'Step 2A Asset Categories'!K11</f>
        <v>0</v>
      </c>
      <c r="C140" s="4"/>
      <c r="D140" s="125"/>
      <c r="E140" s="122"/>
      <c r="F140" s="125"/>
      <c r="G140" s="122"/>
      <c r="H140" s="125"/>
      <c r="I140" s="122"/>
      <c r="J140" s="125"/>
      <c r="K140" s="122"/>
      <c r="L140" s="126"/>
      <c r="M140" s="122"/>
      <c r="N140" s="125"/>
      <c r="O140" s="122"/>
      <c r="P140" s="125"/>
      <c r="Q140" s="122"/>
      <c r="R140" s="125"/>
      <c r="S140" s="122"/>
      <c r="T140" s="125"/>
      <c r="U140" s="122"/>
      <c r="V140" s="125"/>
      <c r="W140" s="122"/>
      <c r="X140" s="125"/>
      <c r="Y140" s="122"/>
      <c r="Z140" s="125"/>
      <c r="AA140" s="122"/>
      <c r="AB140" s="125"/>
      <c r="AC140" s="122"/>
      <c r="AD140" s="125"/>
      <c r="AE140" s="122"/>
      <c r="AF140" s="125"/>
      <c r="AG140" s="122"/>
      <c r="AH140" s="125"/>
      <c r="AI140" s="122"/>
      <c r="AJ140" s="125"/>
      <c r="AK140" s="122"/>
    </row>
    <row r="141" spans="2:37" ht="15" thickBot="1">
      <c r="B141" s="120">
        <f>'Step 2A Asset Categories'!K12</f>
        <v>0</v>
      </c>
      <c r="C141" s="4"/>
      <c r="D141" s="125"/>
      <c r="E141" s="122"/>
      <c r="F141" s="125"/>
      <c r="G141" s="122"/>
      <c r="H141" s="125"/>
      <c r="I141" s="122"/>
      <c r="J141" s="125"/>
      <c r="K141" s="122"/>
      <c r="L141" s="126"/>
      <c r="M141" s="122"/>
      <c r="N141" s="125"/>
      <c r="O141" s="122"/>
      <c r="P141" s="125"/>
      <c r="Q141" s="122"/>
      <c r="R141" s="125"/>
      <c r="S141" s="122"/>
      <c r="T141" s="125"/>
      <c r="U141" s="122"/>
      <c r="V141" s="125"/>
      <c r="W141" s="122"/>
      <c r="X141" s="125"/>
      <c r="Y141" s="122"/>
      <c r="Z141" s="125"/>
      <c r="AA141" s="122"/>
      <c r="AB141" s="125"/>
      <c r="AC141" s="122"/>
      <c r="AD141" s="125"/>
      <c r="AE141" s="122"/>
      <c r="AF141" s="125"/>
      <c r="AG141" s="122"/>
      <c r="AH141" s="125"/>
      <c r="AI141" s="122"/>
      <c r="AJ141" s="125"/>
      <c r="AK141" s="122"/>
    </row>
    <row r="142" spans="2:37" ht="15" thickBot="1">
      <c r="B142" s="120">
        <f>'Step 2A Asset Categories'!K13</f>
        <v>0</v>
      </c>
      <c r="C142" s="4"/>
      <c r="D142" s="125"/>
      <c r="E142" s="122"/>
      <c r="F142" s="125"/>
      <c r="G142" s="122"/>
      <c r="H142" s="125"/>
      <c r="I142" s="122"/>
      <c r="J142" s="125"/>
      <c r="K142" s="122"/>
      <c r="L142" s="126"/>
      <c r="M142" s="122"/>
      <c r="N142" s="125"/>
      <c r="O142" s="122"/>
      <c r="P142" s="125"/>
      <c r="Q142" s="122"/>
      <c r="R142" s="125"/>
      <c r="S142" s="122"/>
      <c r="T142" s="125"/>
      <c r="U142" s="122"/>
      <c r="V142" s="125"/>
      <c r="W142" s="122"/>
      <c r="X142" s="125"/>
      <c r="Y142" s="122"/>
      <c r="Z142" s="125"/>
      <c r="AA142" s="122"/>
      <c r="AB142" s="125"/>
      <c r="AC142" s="122"/>
      <c r="AD142" s="125"/>
      <c r="AE142" s="122"/>
      <c r="AF142" s="125"/>
      <c r="AG142" s="122"/>
      <c r="AH142" s="125"/>
      <c r="AI142" s="122"/>
      <c r="AJ142" s="125"/>
      <c r="AK142" s="122"/>
    </row>
    <row r="143" spans="2:37" ht="15" thickBot="1">
      <c r="B143" s="120"/>
      <c r="C143" s="4"/>
      <c r="D143" s="125"/>
      <c r="E143" s="122"/>
      <c r="F143" s="125"/>
      <c r="G143" s="122"/>
      <c r="H143" s="125"/>
      <c r="I143" s="122"/>
      <c r="J143" s="125"/>
      <c r="K143" s="122"/>
      <c r="L143" s="126"/>
      <c r="M143" s="122"/>
      <c r="N143" s="125"/>
      <c r="O143" s="122"/>
      <c r="P143" s="125"/>
      <c r="Q143" s="122"/>
      <c r="R143" s="125"/>
      <c r="S143" s="122"/>
      <c r="T143" s="125"/>
      <c r="U143" s="122"/>
      <c r="V143" s="125"/>
      <c r="W143" s="122"/>
      <c r="X143" s="125"/>
      <c r="Y143" s="122"/>
      <c r="Z143" s="125"/>
      <c r="AA143" s="122"/>
      <c r="AB143" s="125"/>
      <c r="AC143" s="122"/>
      <c r="AD143" s="125"/>
      <c r="AE143" s="122"/>
      <c r="AF143" s="125"/>
      <c r="AG143" s="122"/>
      <c r="AH143" s="125"/>
      <c r="AI143" s="122"/>
      <c r="AJ143" s="125"/>
      <c r="AK143" s="122"/>
    </row>
    <row r="144" spans="2:37" ht="15" thickBot="1">
      <c r="B144" s="120"/>
      <c r="C144" s="4"/>
      <c r="D144" s="125"/>
      <c r="E144" s="122"/>
      <c r="F144" s="125"/>
      <c r="G144" s="122"/>
      <c r="H144" s="125"/>
      <c r="I144" s="122"/>
      <c r="J144" s="125"/>
      <c r="K144" s="122"/>
      <c r="L144" s="126"/>
      <c r="M144" s="122"/>
      <c r="N144" s="125"/>
      <c r="O144" s="122"/>
      <c r="P144" s="125"/>
      <c r="Q144" s="122"/>
      <c r="R144" s="125"/>
      <c r="S144" s="122"/>
      <c r="T144" s="125"/>
      <c r="U144" s="122"/>
      <c r="V144" s="125"/>
      <c r="W144" s="122"/>
      <c r="X144" s="125"/>
      <c r="Y144" s="122"/>
      <c r="Z144" s="125"/>
      <c r="AA144" s="122"/>
      <c r="AB144" s="125"/>
      <c r="AC144" s="122"/>
      <c r="AD144" s="125"/>
      <c r="AE144" s="122"/>
      <c r="AF144" s="125"/>
      <c r="AG144" s="122"/>
      <c r="AH144" s="125"/>
      <c r="AI144" s="122"/>
      <c r="AJ144" s="125"/>
      <c r="AK144" s="122"/>
    </row>
    <row r="145" spans="2:37" ht="15" thickBot="1">
      <c r="B145" s="120"/>
      <c r="C145" s="4"/>
      <c r="D145" s="125"/>
      <c r="E145" s="122"/>
      <c r="F145" s="125"/>
      <c r="G145" s="122"/>
      <c r="H145" s="125"/>
      <c r="I145" s="122"/>
      <c r="J145" s="125"/>
      <c r="K145" s="122"/>
      <c r="L145" s="126"/>
      <c r="M145" s="122"/>
      <c r="N145" s="125"/>
      <c r="O145" s="122"/>
      <c r="P145" s="125"/>
      <c r="Q145" s="122"/>
      <c r="R145" s="125"/>
      <c r="S145" s="122"/>
      <c r="T145" s="125"/>
      <c r="U145" s="122"/>
      <c r="V145" s="125"/>
      <c r="W145" s="122"/>
      <c r="X145" s="125"/>
      <c r="Y145" s="122"/>
      <c r="Z145" s="125"/>
      <c r="AA145" s="122"/>
      <c r="AB145" s="125"/>
      <c r="AC145" s="122"/>
      <c r="AD145" s="125"/>
      <c r="AE145" s="122"/>
      <c r="AF145" s="125"/>
      <c r="AG145" s="122"/>
      <c r="AH145" s="125"/>
      <c r="AI145" s="122"/>
      <c r="AJ145" s="125"/>
      <c r="AK145" s="122"/>
    </row>
    <row r="146" spans="2:37">
      <c r="W146" s="67"/>
      <c r="Y146" s="67"/>
      <c r="AA146" s="67"/>
      <c r="AC146" s="67"/>
      <c r="AE146" s="67"/>
      <c r="AG146" s="67"/>
      <c r="AI146" s="67"/>
      <c r="AK146" s="67"/>
    </row>
    <row r="147" spans="2:37" ht="17.649999999999999" customHeight="1" thickBot="1">
      <c r="G147" s="112" t="s">
        <v>91</v>
      </c>
      <c r="Q147" s="112"/>
    </row>
    <row r="148" spans="2:37" ht="22.15" customHeight="1" thickBot="1">
      <c r="G148" s="392" t="s">
        <v>92</v>
      </c>
      <c r="H148" s="394" t="s">
        <v>93</v>
      </c>
      <c r="I148" s="396" t="s">
        <v>94</v>
      </c>
      <c r="J148" s="397"/>
      <c r="K148" s="397"/>
      <c r="L148" s="397"/>
      <c r="M148" s="398"/>
      <c r="N148" s="336"/>
      <c r="O148" s="336"/>
    </row>
    <row r="149" spans="2:37" ht="38.65" customHeight="1" thickBot="1">
      <c r="G149" s="393"/>
      <c r="H149" s="395"/>
      <c r="I149" s="110" t="s">
        <v>95</v>
      </c>
      <c r="J149" s="110" t="s">
        <v>96</v>
      </c>
      <c r="K149" s="110" t="s">
        <v>97</v>
      </c>
      <c r="L149" s="110" t="s">
        <v>98</v>
      </c>
      <c r="M149" s="110" t="s">
        <v>99</v>
      </c>
      <c r="N149" s="337"/>
      <c r="O149" s="337"/>
    </row>
    <row r="150" spans="2:37" ht="80.75" customHeight="1" thickTop="1" thickBot="1">
      <c r="G150" s="335">
        <v>1</v>
      </c>
      <c r="H150" s="111" t="s">
        <v>100</v>
      </c>
      <c r="I150" s="111" t="s">
        <v>101</v>
      </c>
      <c r="J150" s="111" t="s">
        <v>102</v>
      </c>
      <c r="K150" s="111" t="s">
        <v>103</v>
      </c>
      <c r="L150" s="111" t="s">
        <v>104</v>
      </c>
      <c r="M150" s="111" t="s">
        <v>105</v>
      </c>
      <c r="N150" s="338"/>
      <c r="O150" s="338"/>
    </row>
    <row r="151" spans="2:37" ht="80.75" customHeight="1" thickBot="1">
      <c r="G151" s="335">
        <v>2</v>
      </c>
      <c r="H151" s="111" t="s">
        <v>106</v>
      </c>
      <c r="I151" s="111" t="s">
        <v>107</v>
      </c>
      <c r="J151" s="111" t="s">
        <v>108</v>
      </c>
      <c r="K151" s="111" t="s">
        <v>109</v>
      </c>
      <c r="L151" s="111" t="s">
        <v>110</v>
      </c>
      <c r="M151" s="111" t="s">
        <v>111</v>
      </c>
      <c r="N151" s="338"/>
      <c r="O151" s="338"/>
    </row>
    <row r="152" spans="2:37" ht="80.75" customHeight="1" thickBot="1">
      <c r="G152" s="335">
        <v>3</v>
      </c>
      <c r="H152" s="111" t="s">
        <v>112</v>
      </c>
      <c r="I152" s="111" t="s">
        <v>113</v>
      </c>
      <c r="J152" s="111" t="s">
        <v>114</v>
      </c>
      <c r="K152" s="111" t="s">
        <v>115</v>
      </c>
      <c r="L152" s="111" t="s">
        <v>110</v>
      </c>
      <c r="M152" s="111" t="s">
        <v>116</v>
      </c>
      <c r="N152" s="338"/>
      <c r="O152" s="338"/>
    </row>
    <row r="153" spans="2:37" ht="80.75" customHeight="1" thickBot="1">
      <c r="G153" s="335">
        <v>4</v>
      </c>
      <c r="H153" s="111" t="s">
        <v>117</v>
      </c>
      <c r="I153" s="111" t="s">
        <v>118</v>
      </c>
      <c r="J153" s="111" t="s">
        <v>119</v>
      </c>
      <c r="K153" s="111" t="s">
        <v>120</v>
      </c>
      <c r="L153" s="111" t="s">
        <v>110</v>
      </c>
      <c r="M153" s="111" t="s">
        <v>121</v>
      </c>
      <c r="N153" s="338"/>
      <c r="O153" s="338"/>
      <c r="Q153" s="13"/>
      <c r="R153" s="13"/>
      <c r="S153" s="13"/>
      <c r="T153" s="13"/>
      <c r="U153" s="13"/>
    </row>
    <row r="154" spans="2:37" ht="80.75" customHeight="1" thickBot="1">
      <c r="G154" s="335">
        <v>5</v>
      </c>
      <c r="H154" s="111" t="s">
        <v>122</v>
      </c>
      <c r="I154" s="111" t="s">
        <v>123</v>
      </c>
      <c r="J154" s="111" t="s">
        <v>119</v>
      </c>
      <c r="K154" s="111" t="s">
        <v>124</v>
      </c>
      <c r="L154" s="111" t="s">
        <v>110</v>
      </c>
      <c r="M154" s="111" t="s">
        <v>125</v>
      </c>
      <c r="N154" s="338"/>
      <c r="O154" s="338"/>
      <c r="Q154" s="13"/>
      <c r="R154" s="13"/>
      <c r="S154" s="13"/>
      <c r="T154" s="13"/>
      <c r="U154" s="13"/>
    </row>
    <row r="155" spans="2:37">
      <c r="Q155" s="13"/>
      <c r="R155" s="13"/>
      <c r="S155" s="13"/>
      <c r="T155" s="13"/>
      <c r="U155" s="13"/>
    </row>
    <row r="156" spans="2:37">
      <c r="Q156" s="13"/>
      <c r="R156" s="13"/>
      <c r="S156" s="13"/>
      <c r="T156" s="13"/>
      <c r="U156" s="13"/>
    </row>
    <row r="157" spans="2:37">
      <c r="Q157" s="13"/>
      <c r="R157" s="13"/>
      <c r="S157" s="13"/>
      <c r="T157" s="13"/>
      <c r="U157" s="13"/>
    </row>
    <row r="158" spans="2:37">
      <c r="Q158" s="13"/>
      <c r="R158" s="13"/>
      <c r="S158" s="13"/>
      <c r="T158" s="13"/>
      <c r="U158" s="13"/>
    </row>
  </sheetData>
  <sheetProtection formatCells="0" formatColumns="0" formatRows="0" insertColumns="0" insertRows="0" insertHyperlinks="0"/>
  <mergeCells count="4">
    <mergeCell ref="D2:Y2"/>
    <mergeCell ref="G148:G149"/>
    <mergeCell ref="H148:H149"/>
    <mergeCell ref="I148:M148"/>
  </mergeCells>
  <conditionalFormatting sqref="D6:AK16 D18:AK30 D32:AK40 D42:AK52 D54:AK64 D66:AK78 D94:AK103">
    <cfRule type="expression" dxfId="377" priority="7">
      <formula>#REF!="No"</formula>
    </cfRule>
  </conditionalFormatting>
  <conditionalFormatting sqref="D80:AK92">
    <cfRule type="expression" dxfId="376" priority="6">
      <formula>#REF!="No"</formula>
    </cfRule>
  </conditionalFormatting>
  <conditionalFormatting sqref="D105:AK117">
    <cfRule type="expression" dxfId="375" priority="3">
      <formula>#REF!="No"</formula>
    </cfRule>
  </conditionalFormatting>
  <conditionalFormatting sqref="D119:AK131">
    <cfRule type="expression" dxfId="374" priority="1">
      <formula>#REF!="No"</formula>
    </cfRule>
  </conditionalFormatting>
  <conditionalFormatting sqref="D133:AK145">
    <cfRule type="expression" dxfId="373" priority="5">
      <formula>#REF!="No"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CE2E955-61DB-450F-9BD5-DB6298E7E97B}">
          <x14:formula1>
            <xm:f>Validation!$E$2:$E$6</xm:f>
          </x14:formula1>
          <xm:sqref>H43:H52 L32:L40 J32:J40 H32:H40 F32:F40 L43:L52 E6:E145 AK6:AK145 AG6:AG145 AE6:AE145 AC6:AC145 AA6:AA145 Y6:Y145 AI6:AI145 W6:W145 U6:U145 S6:S145 Q6:Q145 K6:K145 I6:I145 M6:M145 O6:O145 G6:G145 D45:D52 J43:J52 F43:F52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A1:F80"/>
  <sheetViews>
    <sheetView topLeftCell="A10" zoomScale="120" zoomScaleNormal="120" workbookViewId="0">
      <selection activeCell="J8" sqref="J8"/>
    </sheetView>
  </sheetViews>
  <sheetFormatPr defaultColWidth="8.6328125" defaultRowHeight="14.5"/>
  <cols>
    <col min="1" max="1" width="149" style="5" customWidth="1"/>
    <col min="2" max="2" width="3" style="5" customWidth="1"/>
    <col min="3" max="3" width="17.6328125" style="5" hidden="1" customWidth="1"/>
    <col min="4" max="4" width="15.7265625" style="5" hidden="1" customWidth="1"/>
    <col min="5" max="6" width="0" style="5" hidden="1" customWidth="1"/>
    <col min="7" max="16384" width="8.6328125" style="5"/>
  </cols>
  <sheetData>
    <row r="1" spans="1:6" ht="18.5">
      <c r="A1" s="190" t="s">
        <v>1716</v>
      </c>
    </row>
    <row r="2" spans="1:6" ht="10.5" customHeight="1">
      <c r="A2" s="141"/>
      <c r="C2" s="16" t="s">
        <v>48</v>
      </c>
    </row>
    <row r="3" spans="1:6" ht="20.25" customHeight="1">
      <c r="A3" s="341" t="s">
        <v>1889</v>
      </c>
      <c r="C3" s="137" t="s">
        <v>49</v>
      </c>
      <c r="D3" s="137" t="s">
        <v>50</v>
      </c>
      <c r="E3" s="137" t="s">
        <v>51</v>
      </c>
      <c r="F3" s="137" t="s">
        <v>52</v>
      </c>
    </row>
    <row r="4" spans="1:6" ht="48.75" customHeight="1">
      <c r="A4" s="191" t="s">
        <v>1962</v>
      </c>
      <c r="C4" s="90" t="str">
        <f>'Step 1 Exposure'!A5</f>
        <v xml:space="preserve">Extreme heat </v>
      </c>
      <c r="D4" s="91">
        <v>3</v>
      </c>
      <c r="E4" s="91">
        <v>5</v>
      </c>
      <c r="F4" s="91">
        <v>5</v>
      </c>
    </row>
    <row r="5" spans="1:6" ht="19.5" customHeight="1">
      <c r="A5" s="340" t="s">
        <v>1855</v>
      </c>
      <c r="C5" s="90"/>
      <c r="D5" s="91"/>
      <c r="E5" s="91"/>
      <c r="F5" s="91"/>
    </row>
    <row r="6" spans="1:6" ht="35.25" customHeight="1">
      <c r="A6" s="191" t="s">
        <v>1963</v>
      </c>
      <c r="C6" s="90"/>
      <c r="D6" s="91"/>
      <c r="E6" s="91"/>
      <c r="F6" s="91"/>
    </row>
    <row r="7" spans="1:6" ht="20.25" customHeight="1">
      <c r="A7" s="340" t="s">
        <v>1868</v>
      </c>
      <c r="C7" s="90" t="str">
        <f>'Step 1 Exposure'!A6</f>
        <v>Increased air temperature</v>
      </c>
      <c r="D7" s="91">
        <v>3</v>
      </c>
      <c r="E7" s="91">
        <v>4</v>
      </c>
      <c r="F7" s="91">
        <v>4</v>
      </c>
    </row>
    <row r="8" spans="1:6" ht="35.25" customHeight="1">
      <c r="A8" s="343" t="s">
        <v>1866</v>
      </c>
      <c r="C8" s="90" t="str">
        <f>'Step 1 Exposure'!A7</f>
        <v>Wildfire</v>
      </c>
      <c r="D8" s="91">
        <v>2</v>
      </c>
      <c r="E8" s="91">
        <v>4</v>
      </c>
      <c r="F8" s="91">
        <v>4</v>
      </c>
    </row>
    <row r="9" spans="1:6" ht="49.5" customHeight="1">
      <c r="A9" s="147" t="s">
        <v>53</v>
      </c>
      <c r="C9" s="90" t="str">
        <f>'Step 1 Exposure'!A8</f>
        <v>Drought</v>
      </c>
      <c r="D9" s="91">
        <v>3</v>
      </c>
      <c r="E9" s="91">
        <v>4</v>
      </c>
      <c r="F9" s="91">
        <v>4</v>
      </c>
    </row>
    <row r="10" spans="1:6" ht="55.5">
      <c r="A10" s="192"/>
      <c r="C10" s="90" t="str">
        <f>'Step 1 Exposure'!A9</f>
        <v>Short duration high intensity (SDHI) rainfall</v>
      </c>
      <c r="D10" s="91">
        <v>3</v>
      </c>
      <c r="E10" s="91">
        <v>4</v>
      </c>
      <c r="F10" s="91">
        <v>5</v>
      </c>
    </row>
    <row r="11" spans="1:6" ht="38.65" customHeight="1">
      <c r="A11" s="192"/>
      <c r="C11" s="90" t="str">
        <f>'Step 1 Exposure'!A10</f>
        <v>Severe Storms</v>
      </c>
      <c r="D11" s="91">
        <v>3</v>
      </c>
      <c r="E11" s="91">
        <v>4</v>
      </c>
      <c r="F11" s="91">
        <v>5</v>
      </c>
    </row>
    <row r="12" spans="1:6" ht="19.149999999999999" customHeight="1">
      <c r="A12" s="340" t="s">
        <v>1869</v>
      </c>
      <c r="C12" s="90"/>
      <c r="D12" s="91"/>
      <c r="E12" s="91"/>
      <c r="F12" s="91"/>
    </row>
    <row r="13" spans="1:6" ht="50.25" customHeight="1">
      <c r="A13" s="322" t="s">
        <v>1872</v>
      </c>
      <c r="C13" s="90" t="str">
        <f>'Step 1 Exposure'!A11</f>
        <v>High Winds</v>
      </c>
      <c r="D13" s="91">
        <v>3</v>
      </c>
      <c r="E13" s="91">
        <v>3</v>
      </c>
      <c r="F13" s="91">
        <v>2</v>
      </c>
    </row>
    <row r="14" spans="1:6" ht="95.25" customHeight="1">
      <c r="A14" s="345" t="s">
        <v>1940</v>
      </c>
      <c r="C14" s="90" t="str">
        <f>'Step 1 Exposure'!A12</f>
        <v>River Flooding</v>
      </c>
      <c r="D14" s="91">
        <v>2</v>
      </c>
      <c r="E14" s="91">
        <v>3</v>
      </c>
      <c r="F14" s="91">
        <v>3</v>
      </c>
    </row>
    <row r="15" spans="1:6" ht="39" customHeight="1">
      <c r="A15" s="193"/>
      <c r="C15" s="90" t="str">
        <f>'Step 1 Exposure'!A13</f>
        <v>Heavy Snowfall</v>
      </c>
      <c r="D15" s="91">
        <v>3</v>
      </c>
      <c r="E15" s="91">
        <v>3</v>
      </c>
      <c r="F15" s="91">
        <v>2</v>
      </c>
    </row>
    <row r="16" spans="1:6" ht="31.5" customHeight="1" thickBot="1">
      <c r="A16" s="344" t="s">
        <v>1867</v>
      </c>
    </row>
    <row r="17" spans="1:1" ht="19.5" customHeight="1">
      <c r="A17" s="340" t="s">
        <v>1865</v>
      </c>
    </row>
    <row r="18" spans="1:1" ht="27" customHeight="1">
      <c r="A18" s="342" t="s">
        <v>1871</v>
      </c>
    </row>
    <row r="19" spans="1:1" ht="19.149999999999999" customHeight="1" thickBot="1">
      <c r="A19" s="340" t="s">
        <v>54</v>
      </c>
    </row>
    <row r="20" spans="1:1" ht="32.65" customHeight="1" thickBot="1">
      <c r="A20" s="339" t="s">
        <v>1870</v>
      </c>
    </row>
    <row r="21" spans="1:1">
      <c r="A21" s="348" t="s">
        <v>1884</v>
      </c>
    </row>
    <row r="24" spans="1:1">
      <c r="A24" s="30"/>
    </row>
    <row r="52" spans="1:2" ht="18.5">
      <c r="A52" s="14"/>
    </row>
    <row r="53" spans="1:2">
      <c r="A53" s="15"/>
      <c r="B53" s="16"/>
    </row>
    <row r="54" spans="1:2">
      <c r="B54" s="17"/>
    </row>
    <row r="55" spans="1:2">
      <c r="A55" s="18"/>
      <c r="B55" s="17"/>
    </row>
    <row r="58" spans="1:2">
      <c r="A58" s="16"/>
    </row>
    <row r="79" spans="1:2" ht="18.5">
      <c r="A79" s="14"/>
    </row>
    <row r="80" spans="1:2">
      <c r="B80" s="17"/>
    </row>
  </sheetData>
  <pageMargins left="0.7" right="0.7" top="0.75" bottom="0.75" header="0.3" footer="0.3"/>
  <pageSetup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334833F2D9E247B33BD8022DC87384" ma:contentTypeVersion="16" ma:contentTypeDescription="Create a new document." ma:contentTypeScope="" ma:versionID="d65f06a7e9e2acab25e989979b6b5389">
  <xsd:schema xmlns:xsd="http://www.w3.org/2001/XMLSchema" xmlns:xs="http://www.w3.org/2001/XMLSchema" xmlns:p="http://schemas.microsoft.com/office/2006/metadata/properties" xmlns:ns2="5a71bb23-609a-4673-89a8-3577f162ed2a" xmlns:ns3="f6df2343-865e-4e03-8db7-5a619ab25158" targetNamespace="http://schemas.microsoft.com/office/2006/metadata/properties" ma:root="true" ma:fieldsID="fece06b1065fa5eb95c8fdacee4b19ff" ns2:_="" ns3:_="">
    <xsd:import namespace="5a71bb23-609a-4673-89a8-3577f162ed2a"/>
    <xsd:import namespace="f6df2343-865e-4e03-8db7-5a619ab2515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71bb23-609a-4673-89a8-3577f162ed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41d824f-8fcb-403c-8eb0-24d834084a5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df2343-865e-4e03-8db7-5a619ab2515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6cdd215-841c-46ce-9516-580e76a9a1eb}" ma:internalName="TaxCatchAll" ma:showField="CatchAllData" ma:web="f6df2343-865e-4e03-8db7-5a619ab25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6df2343-865e-4e03-8db7-5a619ab25158">
      <UserInfo>
        <DisplayName>Smith, Dawn</DisplayName>
        <AccountId>26</AccountId>
        <AccountType/>
      </UserInfo>
      <UserInfo>
        <DisplayName>Burke, Amanda</DisplayName>
        <AccountId>47</AccountId>
        <AccountType/>
      </UserInfo>
    </SharedWithUsers>
    <TaxCatchAll xmlns="f6df2343-865e-4e03-8db7-5a619ab25158" xsi:nil="true"/>
    <lcf76f155ced4ddcb4097134ff3c332f xmlns="5a71bb23-609a-4673-89a8-3577f162ed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54876A-1B0D-4FD0-B5EA-70EDAC0D9346}">
  <ds:schemaRefs>
    <ds:schemaRef ds:uri="http://schemas.microsoft.com/sharepoint/v3/contenttype/forms"/>
  </ds:schemaRefs>
</ds:datastoreItem>
</file>

<file path=customXml/itemProps2.xml><?xml version="1.0" encoding="utf-8"?>
<ds:datastoreItem xmlns:ds="http://schemas.openxmlformats.org/officeDocument/2006/customXml" ds:itemID="{6E3517F0-0E5F-49EA-87B0-85DFFBB28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71bb23-609a-4673-89a8-3577f162ed2a"/>
    <ds:schemaRef ds:uri="f6df2343-865e-4e03-8db7-5a619ab25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0268C3-613E-4B77-8CC6-D5E732411155}">
  <ds:schemaRefs>
    <ds:schemaRef ds:uri="http://purl.org/dc/dcmitype/"/>
    <ds:schemaRef ds:uri="http://schemas.microsoft.com/office/2006/metadata/properties"/>
    <ds:schemaRef ds:uri="http://schemas.microsoft.com/office/infopath/2007/PartnerControls"/>
    <ds:schemaRef ds:uri="5a71bb23-609a-4673-89a8-3577f162ed2a"/>
    <ds:schemaRef ds:uri="http://schemas.openxmlformats.org/package/2006/metadata/core-properties"/>
    <ds:schemaRef ds:uri="http://purl.org/dc/terms/"/>
    <ds:schemaRef ds:uri="http://purl.org/dc/elements/1.1/"/>
    <ds:schemaRef ds:uri="http://schemas.microsoft.com/office/2006/documentManagement/types"/>
    <ds:schemaRef ds:uri="f6df2343-865e-4e03-8db7-5a619ab2515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18</vt:i4>
      </vt:variant>
    </vt:vector>
  </HeadingPairs>
  <TitlesOfParts>
    <vt:vector size="44" baseType="lpstr">
      <vt:lpstr>README</vt:lpstr>
      <vt:lpstr>Background</vt:lpstr>
      <vt:lpstr>Step 1 - Instructions</vt:lpstr>
      <vt:lpstr>Step 1 Exposure</vt:lpstr>
      <vt:lpstr>Step 2A - Instructions</vt:lpstr>
      <vt:lpstr>Step 2A Asset Categories</vt:lpstr>
      <vt:lpstr>Step 2B - Instructions</vt:lpstr>
      <vt:lpstr>Step 2B Impacts-Consequences</vt:lpstr>
      <vt:lpstr>Step 3 - Instructions</vt:lpstr>
      <vt:lpstr>Step 3 Baseline Risk</vt:lpstr>
      <vt:lpstr>Step 3 2050s Risk</vt:lpstr>
      <vt:lpstr>Step 3 2080s Risk</vt:lpstr>
      <vt:lpstr>Step 4A - Instructions</vt:lpstr>
      <vt:lpstr>Step 4B - Instructions</vt:lpstr>
      <vt:lpstr>Step 4 Implementation</vt:lpstr>
      <vt:lpstr>Design</vt:lpstr>
      <vt:lpstr>Climate Hazards Indicators</vt:lpstr>
      <vt:lpstr>Database_Resilience_Measures</vt:lpstr>
      <vt:lpstr>AdaptiveCapacity</vt:lpstr>
      <vt:lpstr>Past_Assessments</vt:lpstr>
      <vt:lpstr>Validation</vt:lpstr>
      <vt:lpstr>Resources</vt:lpstr>
      <vt:lpstr>Residual Risk</vt:lpstr>
      <vt:lpstr>Controls Drop</vt:lpstr>
      <vt:lpstr>Measure Drop</vt:lpstr>
      <vt:lpstr>Version Control</vt:lpstr>
      <vt:lpstr>Past_Assessments!_Ref146183431</vt:lpstr>
      <vt:lpstr>ADCAP</vt:lpstr>
      <vt:lpstr>COmplex</vt:lpstr>
      <vt:lpstr>Complexity</vt:lpstr>
      <vt:lpstr>ControlsDrop</vt:lpstr>
      <vt:lpstr>Limited</vt:lpstr>
      <vt:lpstr>Potential_Impacts</vt:lpstr>
      <vt:lpstr>Background!Print_Area</vt:lpstr>
      <vt:lpstr>README!Print_Area</vt:lpstr>
      <vt:lpstr>'Step 1 - Instructions'!Print_Area</vt:lpstr>
      <vt:lpstr>'Step 2A - Instructions'!Print_Area</vt:lpstr>
      <vt:lpstr>'Step 2B - Instructions'!Print_Area</vt:lpstr>
      <vt:lpstr>'Step 3 - Instructions'!Print_Area</vt:lpstr>
      <vt:lpstr>'Step 4A - Instructions'!Print_Area</vt:lpstr>
      <vt:lpstr>ResidualRisks</vt:lpstr>
      <vt:lpstr>Residuals</vt:lpstr>
      <vt:lpstr>ResilienceMeasures</vt:lpstr>
      <vt:lpstr>YES</vt:lpstr>
    </vt:vector>
  </TitlesOfParts>
  <Manager/>
  <Company>City of Vancouver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City of Vancouver</dc:creator>
  <cp:keywords/>
  <dc:description/>
  <cp:lastModifiedBy>Chantler, Kaitlin</cp:lastModifiedBy>
  <cp:revision/>
  <cp:lastPrinted>2025-08-21T16:38:38Z</cp:lastPrinted>
  <dcterms:created xsi:type="dcterms:W3CDTF">2022-11-03T16:51:09Z</dcterms:created>
  <dcterms:modified xsi:type="dcterms:W3CDTF">2026-03-30T22:09:09Z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0x0101004C334833F2D9E247B33BD8022DC87384</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